
<file path=[Content_Types].xml><?xml version="1.0" encoding="utf-8"?>
<Types xmlns="http://schemas.openxmlformats.org/package/2006/content-types"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eside\Desktop\"/>
    </mc:Choice>
  </mc:AlternateContent>
  <bookViews>
    <workbookView xWindow="-105" yWindow="-105" windowWidth="19425" windowHeight="104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106" i="1" l="1"/>
  <c r="BE106" i="1"/>
  <c r="BD106" i="1"/>
  <c r="BC106" i="1"/>
  <c r="BB106" i="1"/>
  <c r="BA106" i="1"/>
  <c r="AZ106" i="1"/>
  <c r="AY106" i="1"/>
  <c r="BF105" i="1"/>
  <c r="BE105" i="1"/>
  <c r="BD105" i="1"/>
  <c r="BC105" i="1"/>
  <c r="BB105" i="1"/>
  <c r="BA105" i="1"/>
  <c r="AZ105" i="1"/>
  <c r="AY105" i="1"/>
  <c r="BF104" i="1"/>
  <c r="BE104" i="1"/>
  <c r="BD104" i="1"/>
  <c r="BC104" i="1"/>
  <c r="BB104" i="1"/>
  <c r="BA104" i="1"/>
  <c r="AZ104" i="1"/>
  <c r="AY104" i="1"/>
  <c r="BF103" i="1"/>
  <c r="BE103" i="1"/>
  <c r="BD103" i="1"/>
  <c r="BC103" i="1"/>
  <c r="BB103" i="1"/>
  <c r="BA103" i="1"/>
  <c r="AZ103" i="1"/>
  <c r="AY103" i="1"/>
  <c r="BF102" i="1"/>
  <c r="BE102" i="1"/>
  <c r="BD102" i="1"/>
  <c r="BC102" i="1"/>
  <c r="BB102" i="1"/>
  <c r="BA102" i="1"/>
  <c r="AZ102" i="1"/>
  <c r="AY102" i="1"/>
  <c r="BF101" i="1"/>
  <c r="BE101" i="1"/>
  <c r="BD101" i="1"/>
  <c r="BC101" i="1"/>
  <c r="BB101" i="1"/>
  <c r="BA101" i="1"/>
  <c r="AZ101" i="1"/>
  <c r="AY101" i="1"/>
  <c r="BF100" i="1"/>
  <c r="BE100" i="1"/>
  <c r="BD100" i="1"/>
  <c r="BC100" i="1"/>
  <c r="BB100" i="1"/>
  <c r="BA100" i="1"/>
  <c r="AZ100" i="1"/>
  <c r="AY100" i="1"/>
  <c r="BF99" i="1"/>
  <c r="BE99" i="1"/>
  <c r="BD99" i="1"/>
  <c r="BC99" i="1"/>
  <c r="BB99" i="1"/>
  <c r="BA99" i="1"/>
  <c r="AZ99" i="1"/>
  <c r="AY99" i="1"/>
  <c r="BF98" i="1"/>
  <c r="BE98" i="1"/>
  <c r="BD98" i="1"/>
  <c r="BC98" i="1"/>
  <c r="BB98" i="1"/>
  <c r="BA98" i="1"/>
  <c r="AZ98" i="1"/>
  <c r="AY98" i="1"/>
  <c r="BF97" i="1"/>
  <c r="BE97" i="1"/>
  <c r="BD97" i="1"/>
  <c r="BC97" i="1"/>
  <c r="BB97" i="1"/>
  <c r="BA97" i="1"/>
  <c r="AZ97" i="1"/>
  <c r="AY97" i="1"/>
  <c r="BF96" i="1"/>
  <c r="BE96" i="1"/>
  <c r="BD96" i="1"/>
  <c r="BC96" i="1"/>
  <c r="BB96" i="1"/>
  <c r="BA96" i="1"/>
  <c r="AZ96" i="1"/>
  <c r="AY96" i="1"/>
  <c r="BF95" i="1"/>
  <c r="BE95" i="1"/>
  <c r="BD95" i="1"/>
  <c r="BC95" i="1"/>
  <c r="BB95" i="1"/>
  <c r="BA95" i="1"/>
  <c r="AZ95" i="1"/>
  <c r="AY95" i="1"/>
  <c r="BF94" i="1"/>
  <c r="BE94" i="1"/>
  <c r="BD94" i="1"/>
  <c r="BC94" i="1"/>
  <c r="BB94" i="1"/>
  <c r="BA94" i="1"/>
  <c r="AZ94" i="1"/>
  <c r="AY94" i="1"/>
  <c r="BF92" i="1"/>
  <c r="BE92" i="1"/>
  <c r="BD92" i="1"/>
  <c r="BC92" i="1"/>
  <c r="BB92" i="1"/>
  <c r="BA92" i="1"/>
  <c r="AZ92" i="1"/>
  <c r="AY92" i="1"/>
  <c r="BF91" i="1"/>
  <c r="BE91" i="1"/>
  <c r="BD91" i="1"/>
  <c r="BC91" i="1"/>
  <c r="BB91" i="1"/>
  <c r="BA91" i="1"/>
  <c r="AZ91" i="1"/>
  <c r="AY91" i="1"/>
  <c r="BF90" i="1"/>
  <c r="BE90" i="1"/>
  <c r="BD90" i="1"/>
  <c r="BC90" i="1"/>
  <c r="BB90" i="1"/>
  <c r="BA90" i="1"/>
  <c r="AZ90" i="1"/>
  <c r="AY90" i="1"/>
  <c r="BF89" i="1"/>
  <c r="BE89" i="1"/>
  <c r="BD89" i="1"/>
  <c r="BC89" i="1"/>
  <c r="BB89" i="1"/>
  <c r="BA89" i="1"/>
  <c r="AZ89" i="1"/>
  <c r="AY89" i="1"/>
  <c r="BF88" i="1"/>
  <c r="BE88" i="1"/>
  <c r="BD88" i="1"/>
  <c r="BC88" i="1"/>
  <c r="BB88" i="1"/>
  <c r="BA88" i="1"/>
  <c r="AZ88" i="1"/>
  <c r="AY88" i="1"/>
  <c r="BF87" i="1"/>
  <c r="BE87" i="1"/>
  <c r="BD87" i="1"/>
  <c r="BC87" i="1"/>
  <c r="BB87" i="1"/>
  <c r="BA87" i="1"/>
  <c r="AZ87" i="1"/>
  <c r="AY87" i="1"/>
  <c r="BF86" i="1"/>
  <c r="BE86" i="1"/>
  <c r="BD86" i="1"/>
  <c r="BC86" i="1"/>
  <c r="BB86" i="1"/>
  <c r="BA86" i="1"/>
  <c r="AZ86" i="1"/>
  <c r="AY86" i="1"/>
  <c r="BF85" i="1"/>
  <c r="BE85" i="1"/>
  <c r="BD85" i="1"/>
  <c r="BC85" i="1"/>
  <c r="BB85" i="1"/>
  <c r="BA85" i="1"/>
  <c r="AZ85" i="1"/>
  <c r="AY85" i="1"/>
  <c r="BF84" i="1"/>
  <c r="BE84" i="1"/>
  <c r="BD84" i="1"/>
  <c r="BC84" i="1"/>
  <c r="BB84" i="1"/>
  <c r="BA84" i="1"/>
  <c r="AZ84" i="1"/>
  <c r="AY84" i="1"/>
  <c r="BF83" i="1"/>
  <c r="BE83" i="1"/>
  <c r="BD83" i="1"/>
  <c r="BC83" i="1"/>
  <c r="BB83" i="1"/>
  <c r="BA83" i="1"/>
  <c r="AZ83" i="1"/>
  <c r="AY83" i="1"/>
  <c r="BF82" i="1"/>
  <c r="BE82" i="1"/>
  <c r="BD82" i="1"/>
  <c r="BC82" i="1"/>
  <c r="BB82" i="1"/>
  <c r="BA82" i="1"/>
  <c r="AZ82" i="1"/>
  <c r="AY82" i="1"/>
  <c r="BF81" i="1"/>
  <c r="BE81" i="1"/>
  <c r="BD81" i="1"/>
  <c r="BC81" i="1"/>
  <c r="BB81" i="1"/>
  <c r="BA81" i="1"/>
  <c r="AZ81" i="1"/>
  <c r="AY81" i="1"/>
  <c r="BF80" i="1"/>
  <c r="BE80" i="1"/>
  <c r="BD80" i="1"/>
  <c r="BC80" i="1"/>
  <c r="BB80" i="1"/>
  <c r="BA80" i="1"/>
  <c r="AZ80" i="1"/>
  <c r="AY80" i="1"/>
  <c r="BF79" i="1"/>
  <c r="BE79" i="1"/>
  <c r="BD79" i="1"/>
  <c r="BC79" i="1"/>
  <c r="BB79" i="1"/>
  <c r="BA79" i="1"/>
  <c r="AZ79" i="1"/>
  <c r="AY79" i="1"/>
  <c r="BF78" i="1"/>
  <c r="BE78" i="1"/>
  <c r="BD78" i="1"/>
  <c r="BC78" i="1"/>
  <c r="BB78" i="1"/>
  <c r="BA78" i="1"/>
  <c r="AZ78" i="1"/>
  <c r="AY78" i="1"/>
  <c r="BF77" i="1"/>
  <c r="BE77" i="1"/>
  <c r="BD77" i="1"/>
  <c r="BC77" i="1"/>
  <c r="BB77" i="1"/>
  <c r="BA77" i="1"/>
  <c r="AZ77" i="1"/>
  <c r="AY77" i="1"/>
  <c r="BF76" i="1"/>
  <c r="BE76" i="1"/>
  <c r="BD76" i="1"/>
  <c r="BC76" i="1"/>
  <c r="BB76" i="1"/>
  <c r="BA76" i="1"/>
  <c r="AZ76" i="1"/>
  <c r="AY76" i="1"/>
  <c r="BF75" i="1"/>
  <c r="BE75" i="1"/>
  <c r="BD75" i="1"/>
  <c r="BC75" i="1"/>
  <c r="BB75" i="1"/>
  <c r="BA75" i="1"/>
  <c r="AZ75" i="1"/>
  <c r="AY75" i="1"/>
  <c r="BF74" i="1"/>
  <c r="BE74" i="1"/>
  <c r="BD74" i="1"/>
  <c r="BC74" i="1"/>
  <c r="BB74" i="1"/>
  <c r="BA74" i="1"/>
  <c r="AZ74" i="1"/>
  <c r="AY74" i="1"/>
  <c r="BF73" i="1"/>
  <c r="BE73" i="1"/>
  <c r="BD73" i="1"/>
  <c r="BC73" i="1"/>
  <c r="BB73" i="1"/>
  <c r="BA73" i="1"/>
  <c r="AZ73" i="1"/>
  <c r="AY73" i="1"/>
  <c r="BF72" i="1"/>
  <c r="BE72" i="1"/>
  <c r="BD72" i="1"/>
  <c r="BC72" i="1"/>
  <c r="BB72" i="1"/>
  <c r="BA72" i="1"/>
  <c r="AZ72" i="1"/>
  <c r="AY72" i="1"/>
  <c r="BF71" i="1"/>
  <c r="BE71" i="1"/>
  <c r="BD71" i="1"/>
  <c r="BC71" i="1"/>
  <c r="BB71" i="1"/>
  <c r="BA71" i="1"/>
  <c r="AZ71" i="1"/>
  <c r="AY71" i="1"/>
  <c r="BF70" i="1"/>
  <c r="BE70" i="1"/>
  <c r="BD70" i="1"/>
  <c r="BC70" i="1"/>
  <c r="BB70" i="1"/>
  <c r="BA70" i="1"/>
  <c r="AZ70" i="1"/>
  <c r="AY70" i="1"/>
  <c r="BF69" i="1"/>
  <c r="BE69" i="1"/>
  <c r="BD69" i="1"/>
  <c r="BC69" i="1"/>
  <c r="BB69" i="1"/>
  <c r="BA69" i="1"/>
  <c r="AZ69" i="1"/>
  <c r="AY69" i="1"/>
  <c r="BF68" i="1"/>
  <c r="BE68" i="1"/>
  <c r="BD68" i="1"/>
  <c r="BC68" i="1"/>
  <c r="BB68" i="1"/>
  <c r="BA68" i="1"/>
  <c r="AZ68" i="1"/>
  <c r="AY68" i="1"/>
  <c r="BF67" i="1"/>
  <c r="BE67" i="1"/>
  <c r="BD67" i="1"/>
  <c r="BC67" i="1"/>
  <c r="BB67" i="1"/>
  <c r="BA67" i="1"/>
  <c r="AZ67" i="1"/>
  <c r="AY67" i="1"/>
  <c r="BF66" i="1"/>
  <c r="BE66" i="1"/>
  <c r="BD66" i="1"/>
  <c r="BC66" i="1"/>
  <c r="BB66" i="1"/>
  <c r="BA66" i="1"/>
  <c r="AZ66" i="1"/>
  <c r="AY66" i="1"/>
  <c r="BF65" i="1"/>
  <c r="BE65" i="1"/>
  <c r="BD65" i="1"/>
  <c r="BC65" i="1"/>
  <c r="BB65" i="1"/>
  <c r="BA65" i="1"/>
  <c r="AZ65" i="1"/>
  <c r="AY65" i="1"/>
  <c r="BF64" i="1"/>
  <c r="BE64" i="1"/>
  <c r="BD64" i="1"/>
  <c r="BC64" i="1"/>
  <c r="BB64" i="1"/>
  <c r="BA64" i="1"/>
  <c r="AZ64" i="1"/>
  <c r="AY64" i="1"/>
  <c r="BF63" i="1"/>
  <c r="BE63" i="1"/>
  <c r="BD63" i="1"/>
  <c r="BC63" i="1"/>
  <c r="BB63" i="1"/>
  <c r="BA63" i="1"/>
  <c r="AZ63" i="1"/>
  <c r="AY63" i="1"/>
  <c r="BF62" i="1"/>
  <c r="BE62" i="1"/>
  <c r="BD62" i="1"/>
  <c r="BC62" i="1"/>
  <c r="BB62" i="1"/>
  <c r="BA62" i="1"/>
  <c r="AZ62" i="1"/>
  <c r="AY62" i="1"/>
  <c r="BF61" i="1"/>
  <c r="BE61" i="1"/>
  <c r="BD61" i="1"/>
  <c r="BC61" i="1"/>
  <c r="BB61" i="1"/>
  <c r="BA61" i="1"/>
  <c r="AZ61" i="1"/>
  <c r="AY61" i="1"/>
  <c r="BF60" i="1"/>
  <c r="BE60" i="1"/>
  <c r="BD60" i="1"/>
  <c r="BC60" i="1"/>
  <c r="BB60" i="1"/>
  <c r="BA60" i="1"/>
  <c r="AZ60" i="1"/>
  <c r="AY60" i="1"/>
  <c r="BF59" i="1"/>
  <c r="BE59" i="1"/>
  <c r="BD59" i="1"/>
  <c r="BC59" i="1"/>
  <c r="BB59" i="1"/>
  <c r="BA59" i="1"/>
  <c r="AZ59" i="1"/>
  <c r="AY59" i="1"/>
  <c r="BF58" i="1"/>
  <c r="BE58" i="1"/>
  <c r="BD58" i="1"/>
  <c r="BC58" i="1"/>
  <c r="BB58" i="1"/>
  <c r="BA58" i="1"/>
  <c r="AZ58" i="1"/>
  <c r="AY58" i="1"/>
  <c r="BF57" i="1"/>
  <c r="BE57" i="1"/>
  <c r="BD57" i="1"/>
  <c r="BC57" i="1"/>
  <c r="BB57" i="1"/>
  <c r="BA57" i="1"/>
  <c r="AZ57" i="1"/>
  <c r="AY57" i="1"/>
  <c r="BF56" i="1"/>
  <c r="BE56" i="1"/>
  <c r="BD56" i="1"/>
  <c r="BC56" i="1"/>
  <c r="BB56" i="1"/>
  <c r="BA56" i="1"/>
  <c r="AZ56" i="1"/>
  <c r="AY56" i="1"/>
  <c r="BF55" i="1"/>
  <c r="BE55" i="1"/>
  <c r="BD55" i="1"/>
  <c r="BC55" i="1"/>
  <c r="BB55" i="1"/>
  <c r="BA55" i="1"/>
  <c r="AZ55" i="1"/>
  <c r="AY55" i="1"/>
  <c r="BF54" i="1"/>
  <c r="BE54" i="1"/>
  <c r="BD54" i="1"/>
  <c r="BC54" i="1"/>
  <c r="BB54" i="1"/>
  <c r="BA54" i="1"/>
  <c r="AZ54" i="1"/>
  <c r="AY54" i="1"/>
  <c r="BF53" i="1"/>
  <c r="BE53" i="1"/>
  <c r="BD53" i="1"/>
  <c r="BC53" i="1"/>
  <c r="BB53" i="1"/>
  <c r="BA53" i="1"/>
  <c r="AZ53" i="1"/>
  <c r="AY53" i="1"/>
  <c r="BF51" i="1"/>
  <c r="BE51" i="1"/>
  <c r="BD51" i="1"/>
  <c r="BC51" i="1"/>
  <c r="BB51" i="1"/>
  <c r="BA51" i="1"/>
  <c r="AZ51" i="1"/>
  <c r="AY51" i="1"/>
  <c r="BF50" i="1"/>
  <c r="BE50" i="1"/>
  <c r="BD50" i="1"/>
  <c r="BC50" i="1"/>
  <c r="BB50" i="1"/>
  <c r="BA50" i="1"/>
  <c r="AZ50" i="1"/>
  <c r="AY50" i="1"/>
  <c r="BF49" i="1"/>
  <c r="BE49" i="1"/>
  <c r="BD49" i="1"/>
  <c r="BC49" i="1"/>
  <c r="BB49" i="1"/>
  <c r="BA49" i="1"/>
  <c r="AZ49" i="1"/>
  <c r="AY49" i="1"/>
  <c r="BF48" i="1"/>
  <c r="BE48" i="1"/>
  <c r="BD48" i="1"/>
  <c r="BC48" i="1"/>
  <c r="BB48" i="1"/>
  <c r="BA48" i="1"/>
  <c r="AZ48" i="1"/>
  <c r="AY48" i="1"/>
  <c r="BF47" i="1"/>
  <c r="BE47" i="1"/>
  <c r="BD47" i="1"/>
  <c r="BC47" i="1"/>
  <c r="BB47" i="1"/>
  <c r="BA47" i="1"/>
  <c r="AZ47" i="1"/>
  <c r="AY47" i="1"/>
  <c r="BF46" i="1"/>
  <c r="BE46" i="1"/>
  <c r="BD46" i="1"/>
  <c r="BC46" i="1"/>
  <c r="BB46" i="1"/>
  <c r="BA46" i="1"/>
  <c r="AZ46" i="1"/>
  <c r="AY46" i="1"/>
  <c r="BF45" i="1"/>
  <c r="BE45" i="1"/>
  <c r="BD45" i="1"/>
  <c r="BC45" i="1"/>
  <c r="BB45" i="1"/>
  <c r="BA45" i="1"/>
  <c r="AZ45" i="1"/>
  <c r="AY45" i="1"/>
  <c r="BF44" i="1"/>
  <c r="BE44" i="1"/>
  <c r="BD44" i="1"/>
  <c r="BC44" i="1"/>
  <c r="BB44" i="1"/>
  <c r="BA44" i="1"/>
  <c r="AZ44" i="1"/>
  <c r="AY44" i="1"/>
  <c r="BF43" i="1"/>
  <c r="BE43" i="1"/>
  <c r="BD43" i="1"/>
  <c r="BC43" i="1"/>
  <c r="BB43" i="1"/>
  <c r="BA43" i="1"/>
  <c r="AZ43" i="1"/>
  <c r="AY43" i="1"/>
  <c r="BF42" i="1"/>
  <c r="BE42" i="1"/>
  <c r="BD42" i="1"/>
  <c r="BC42" i="1"/>
  <c r="BB42" i="1"/>
  <c r="BA42" i="1"/>
  <c r="AZ42" i="1"/>
  <c r="AY42" i="1"/>
  <c r="BF41" i="1"/>
  <c r="BE41" i="1"/>
  <c r="BD41" i="1"/>
  <c r="BC41" i="1"/>
  <c r="BB41" i="1"/>
  <c r="BA41" i="1"/>
  <c r="AZ41" i="1"/>
  <c r="AY41" i="1"/>
  <c r="BF40" i="1"/>
  <c r="BE40" i="1"/>
  <c r="BD40" i="1"/>
  <c r="BC40" i="1"/>
  <c r="BB40" i="1"/>
  <c r="BA40" i="1"/>
  <c r="AZ40" i="1"/>
  <c r="AY40" i="1"/>
  <c r="BF39" i="1"/>
  <c r="BE39" i="1"/>
  <c r="BD39" i="1"/>
  <c r="BC39" i="1"/>
  <c r="BB39" i="1"/>
  <c r="BA39" i="1"/>
  <c r="AZ39" i="1"/>
  <c r="AY39" i="1"/>
  <c r="BF38" i="1"/>
  <c r="BE38" i="1"/>
  <c r="BD38" i="1"/>
  <c r="BC38" i="1"/>
  <c r="BB38" i="1"/>
  <c r="BA38" i="1"/>
  <c r="AZ38" i="1"/>
  <c r="AY38" i="1"/>
  <c r="BF37" i="1"/>
  <c r="BE37" i="1"/>
  <c r="BD37" i="1"/>
  <c r="BC37" i="1"/>
  <c r="BB37" i="1"/>
  <c r="BA37" i="1"/>
  <c r="AZ37" i="1"/>
  <c r="AY37" i="1"/>
  <c r="BF36" i="1"/>
  <c r="BE36" i="1"/>
  <c r="BD36" i="1"/>
  <c r="BC36" i="1"/>
  <c r="BB36" i="1"/>
  <c r="BA36" i="1"/>
  <c r="AZ36" i="1"/>
  <c r="AY36" i="1"/>
  <c r="BF35" i="1"/>
  <c r="BE35" i="1"/>
  <c r="BD35" i="1"/>
  <c r="BC35" i="1"/>
  <c r="BB35" i="1"/>
  <c r="BA35" i="1"/>
  <c r="AZ35" i="1"/>
  <c r="AY35" i="1"/>
  <c r="BF34" i="1"/>
  <c r="BE34" i="1"/>
  <c r="BD34" i="1"/>
  <c r="BC34" i="1"/>
  <c r="BB34" i="1"/>
  <c r="BA34" i="1"/>
  <c r="AZ34" i="1"/>
  <c r="AY34" i="1"/>
  <c r="BF33" i="1"/>
  <c r="BE33" i="1"/>
  <c r="BD33" i="1"/>
  <c r="BC33" i="1"/>
  <c r="BB33" i="1"/>
  <c r="BA33" i="1"/>
  <c r="AZ33" i="1"/>
  <c r="AY33" i="1"/>
  <c r="BF32" i="1"/>
  <c r="BE32" i="1"/>
  <c r="BD32" i="1"/>
  <c r="BC32" i="1"/>
  <c r="BB32" i="1"/>
  <c r="BA32" i="1"/>
  <c r="AZ32" i="1"/>
  <c r="AY32" i="1"/>
  <c r="BF31" i="1"/>
  <c r="BE31" i="1"/>
  <c r="BD31" i="1"/>
  <c r="BC31" i="1"/>
  <c r="BB31" i="1"/>
  <c r="BA31" i="1"/>
  <c r="AZ31" i="1"/>
  <c r="AY31" i="1"/>
  <c r="BF30" i="1"/>
  <c r="BE30" i="1"/>
  <c r="BD30" i="1"/>
  <c r="BC30" i="1"/>
  <c r="BB30" i="1"/>
  <c r="BA30" i="1"/>
  <c r="AZ30" i="1"/>
  <c r="AY30" i="1"/>
  <c r="BF29" i="1"/>
  <c r="BE29" i="1"/>
  <c r="BD29" i="1"/>
  <c r="BC29" i="1"/>
  <c r="BB29" i="1"/>
  <c r="BA29" i="1"/>
  <c r="AZ29" i="1"/>
  <c r="AY29" i="1"/>
  <c r="BF28" i="1"/>
  <c r="BE28" i="1"/>
  <c r="BD28" i="1"/>
  <c r="BC28" i="1"/>
  <c r="BB28" i="1"/>
  <c r="BA28" i="1"/>
  <c r="AZ28" i="1"/>
  <c r="AY28" i="1"/>
  <c r="BF27" i="1"/>
  <c r="BE27" i="1"/>
  <c r="BD27" i="1"/>
  <c r="BC27" i="1"/>
  <c r="BB27" i="1"/>
  <c r="BA27" i="1"/>
  <c r="AZ27" i="1"/>
  <c r="AY27" i="1"/>
  <c r="BF26" i="1"/>
  <c r="BE26" i="1"/>
  <c r="BD26" i="1"/>
  <c r="BC26" i="1"/>
  <c r="BB26" i="1"/>
  <c r="BA26" i="1"/>
  <c r="AZ26" i="1"/>
  <c r="AY26" i="1"/>
  <c r="BF25" i="1"/>
  <c r="BE25" i="1"/>
  <c r="BD25" i="1"/>
  <c r="BC25" i="1"/>
  <c r="BB25" i="1"/>
  <c r="BA25" i="1"/>
  <c r="AZ25" i="1"/>
  <c r="AY25" i="1"/>
  <c r="BF24" i="1"/>
  <c r="BE24" i="1"/>
  <c r="BD24" i="1"/>
  <c r="BC24" i="1"/>
  <c r="BB24" i="1"/>
  <c r="BA24" i="1"/>
  <c r="AZ24" i="1"/>
  <c r="AY24" i="1"/>
  <c r="BF23" i="1"/>
  <c r="BE23" i="1"/>
  <c r="BD23" i="1"/>
  <c r="BC23" i="1"/>
  <c r="BB23" i="1"/>
  <c r="BA23" i="1"/>
  <c r="AZ23" i="1"/>
  <c r="AY23" i="1"/>
  <c r="BF22" i="1"/>
  <c r="BE22" i="1"/>
  <c r="BD22" i="1"/>
  <c r="BC22" i="1"/>
  <c r="BB22" i="1"/>
  <c r="BA22" i="1"/>
  <c r="AZ22" i="1"/>
  <c r="AY22" i="1"/>
  <c r="BF21" i="1"/>
  <c r="BE21" i="1"/>
  <c r="BD21" i="1"/>
  <c r="BC21" i="1"/>
  <c r="BB21" i="1"/>
  <c r="BA21" i="1"/>
  <c r="AZ21" i="1"/>
  <c r="AY21" i="1"/>
  <c r="BF20" i="1"/>
  <c r="BE20" i="1"/>
  <c r="BD20" i="1"/>
  <c r="BC20" i="1"/>
  <c r="BB20" i="1"/>
  <c r="BA20" i="1"/>
  <c r="AZ20" i="1"/>
  <c r="AY20" i="1"/>
  <c r="BF19" i="1"/>
  <c r="BE19" i="1"/>
  <c r="BD19" i="1"/>
  <c r="BC19" i="1"/>
  <c r="BB19" i="1"/>
  <c r="BA19" i="1"/>
  <c r="AZ19" i="1"/>
  <c r="AY19" i="1"/>
  <c r="BF18" i="1"/>
  <c r="BE18" i="1"/>
  <c r="BD18" i="1"/>
  <c r="BC18" i="1"/>
  <c r="BB18" i="1"/>
  <c r="BA18" i="1"/>
  <c r="AZ18" i="1"/>
  <c r="AY18" i="1"/>
  <c r="BF17" i="1"/>
  <c r="BE17" i="1"/>
  <c r="BD17" i="1"/>
  <c r="BC17" i="1"/>
  <c r="BB17" i="1"/>
  <c r="BA17" i="1"/>
  <c r="AZ17" i="1"/>
  <c r="AY17" i="1"/>
  <c r="BF16" i="1"/>
  <c r="BE16" i="1"/>
  <c r="BD16" i="1"/>
  <c r="BC16" i="1"/>
  <c r="BB16" i="1"/>
  <c r="BA16" i="1"/>
  <c r="AZ16" i="1"/>
  <c r="AY16" i="1"/>
  <c r="BF15" i="1"/>
  <c r="BE15" i="1"/>
  <c r="BD15" i="1"/>
  <c r="BC15" i="1"/>
  <c r="BB15" i="1"/>
  <c r="BA15" i="1"/>
  <c r="AZ15" i="1"/>
  <c r="AY15" i="1"/>
  <c r="BF14" i="1"/>
  <c r="BE14" i="1"/>
  <c r="BD14" i="1"/>
  <c r="BC14" i="1"/>
  <c r="BB14" i="1"/>
  <c r="BA14" i="1"/>
  <c r="AZ14" i="1"/>
  <c r="AY14" i="1"/>
  <c r="BF13" i="1"/>
  <c r="BE13" i="1"/>
  <c r="BD13" i="1"/>
  <c r="BC13" i="1"/>
  <c r="BB13" i="1"/>
  <c r="BA13" i="1"/>
  <c r="AZ13" i="1"/>
  <c r="AY13" i="1"/>
  <c r="BF12" i="1"/>
  <c r="BE12" i="1"/>
  <c r="BD12" i="1"/>
  <c r="BC12" i="1"/>
  <c r="BB12" i="1"/>
  <c r="BA12" i="1"/>
  <c r="AZ12" i="1"/>
  <c r="AY12" i="1"/>
  <c r="BF11" i="1"/>
  <c r="BE11" i="1"/>
  <c r="BD11" i="1"/>
  <c r="BC11" i="1"/>
  <c r="BB11" i="1"/>
  <c r="BA11" i="1"/>
  <c r="AZ11" i="1"/>
  <c r="AY11" i="1"/>
  <c r="BF10" i="1"/>
  <c r="BE10" i="1"/>
  <c r="BD10" i="1"/>
  <c r="BC10" i="1"/>
  <c r="BB10" i="1"/>
  <c r="BA10" i="1"/>
  <c r="AZ10" i="1"/>
  <c r="AY10" i="1"/>
  <c r="BF9" i="1"/>
  <c r="BE9" i="1"/>
  <c r="BD9" i="1"/>
  <c r="BC9" i="1"/>
  <c r="BB9" i="1"/>
  <c r="BA9" i="1"/>
  <c r="AZ9" i="1"/>
  <c r="AY9" i="1"/>
  <c r="BF8" i="1"/>
  <c r="BE8" i="1"/>
  <c r="BD8" i="1"/>
  <c r="BC8" i="1"/>
  <c r="BB8" i="1"/>
  <c r="BA8" i="1"/>
  <c r="AZ8" i="1"/>
  <c r="AY8" i="1"/>
  <c r="BF7" i="1"/>
  <c r="BE7" i="1"/>
  <c r="BD7" i="1"/>
  <c r="BC7" i="1"/>
  <c r="BB7" i="1"/>
  <c r="BA7" i="1"/>
  <c r="AZ7" i="1"/>
  <c r="AY7" i="1"/>
  <c r="BF6" i="1"/>
  <c r="BE6" i="1"/>
  <c r="BD6" i="1"/>
  <c r="BC6" i="1"/>
  <c r="BB6" i="1"/>
  <c r="BA6" i="1"/>
  <c r="AZ6" i="1"/>
  <c r="AY6" i="1"/>
  <c r="BF5" i="1"/>
  <c r="BE5" i="1"/>
  <c r="BD5" i="1"/>
  <c r="BC5" i="1"/>
  <c r="BB5" i="1"/>
  <c r="BA5" i="1"/>
  <c r="AZ5" i="1"/>
  <c r="AY5" i="1"/>
  <c r="BF4" i="1"/>
  <c r="BE4" i="1"/>
  <c r="BD4" i="1"/>
  <c r="BC4" i="1"/>
  <c r="BB4" i="1"/>
  <c r="BA4" i="1"/>
  <c r="AZ4" i="1"/>
  <c r="AY4" i="1"/>
  <c r="AV106" i="1"/>
  <c r="AU106" i="1"/>
  <c r="AT106" i="1"/>
  <c r="AS106" i="1"/>
  <c r="AR106" i="1"/>
  <c r="AQ106" i="1"/>
  <c r="AP106" i="1"/>
  <c r="AO106" i="1"/>
  <c r="AW106" i="1" s="1"/>
  <c r="AV105" i="1"/>
  <c r="AU105" i="1"/>
  <c r="AT105" i="1"/>
  <c r="AS105" i="1"/>
  <c r="AR105" i="1"/>
  <c r="AQ105" i="1"/>
  <c r="AP105" i="1"/>
  <c r="AO105" i="1"/>
  <c r="AW105" i="1" s="1"/>
  <c r="AV104" i="1"/>
  <c r="AU104" i="1"/>
  <c r="AT104" i="1"/>
  <c r="AS104" i="1"/>
  <c r="AR104" i="1"/>
  <c r="AQ104" i="1"/>
  <c r="AP104" i="1"/>
  <c r="AO104" i="1"/>
  <c r="AW104" i="1" s="1"/>
  <c r="AV103" i="1"/>
  <c r="AU103" i="1"/>
  <c r="AT103" i="1"/>
  <c r="AS103" i="1"/>
  <c r="AR103" i="1"/>
  <c r="AQ103" i="1"/>
  <c r="AP103" i="1"/>
  <c r="AO103" i="1"/>
  <c r="AW103" i="1" s="1"/>
  <c r="AV102" i="1"/>
  <c r="AU102" i="1"/>
  <c r="AT102" i="1"/>
  <c r="AS102" i="1"/>
  <c r="AR102" i="1"/>
  <c r="AQ102" i="1"/>
  <c r="AP102" i="1"/>
  <c r="AO102" i="1"/>
  <c r="AW102" i="1" s="1"/>
  <c r="AV101" i="1"/>
  <c r="AU101" i="1"/>
  <c r="AT101" i="1"/>
  <c r="AS101" i="1"/>
  <c r="AR101" i="1"/>
  <c r="AQ101" i="1"/>
  <c r="AP101" i="1"/>
  <c r="AO101" i="1"/>
  <c r="AW101" i="1" s="1"/>
  <c r="AV100" i="1"/>
  <c r="AU100" i="1"/>
  <c r="AT100" i="1"/>
  <c r="AS100" i="1"/>
  <c r="AR100" i="1"/>
  <c r="AQ100" i="1"/>
  <c r="AP100" i="1"/>
  <c r="AO100" i="1"/>
  <c r="AW100" i="1" s="1"/>
  <c r="AV99" i="1"/>
  <c r="AU99" i="1"/>
  <c r="AT99" i="1"/>
  <c r="AS99" i="1"/>
  <c r="AR99" i="1"/>
  <c r="AQ99" i="1"/>
  <c r="AP99" i="1"/>
  <c r="AO99" i="1"/>
  <c r="AW99" i="1" s="1"/>
  <c r="AV98" i="1"/>
  <c r="AU98" i="1"/>
  <c r="AT98" i="1"/>
  <c r="AS98" i="1"/>
  <c r="AR98" i="1"/>
  <c r="AQ98" i="1"/>
  <c r="AP98" i="1"/>
  <c r="AO98" i="1"/>
  <c r="AW98" i="1" s="1"/>
  <c r="AV97" i="1"/>
  <c r="AU97" i="1"/>
  <c r="AT97" i="1"/>
  <c r="AS97" i="1"/>
  <c r="AR97" i="1"/>
  <c r="AQ97" i="1"/>
  <c r="AP97" i="1"/>
  <c r="AO97" i="1"/>
  <c r="AW97" i="1" s="1"/>
  <c r="AV96" i="1"/>
  <c r="AU96" i="1"/>
  <c r="AT96" i="1"/>
  <c r="AS96" i="1"/>
  <c r="AR96" i="1"/>
  <c r="AQ96" i="1"/>
  <c r="AP96" i="1"/>
  <c r="AO96" i="1"/>
  <c r="AW96" i="1" s="1"/>
  <c r="AV95" i="1"/>
  <c r="AU95" i="1"/>
  <c r="AT95" i="1"/>
  <c r="AS95" i="1"/>
  <c r="AR95" i="1"/>
  <c r="AQ95" i="1"/>
  <c r="AP95" i="1"/>
  <c r="AO95" i="1"/>
  <c r="AW95" i="1" s="1"/>
  <c r="AV94" i="1"/>
  <c r="AU94" i="1"/>
  <c r="AT94" i="1"/>
  <c r="AS94" i="1"/>
  <c r="AR94" i="1"/>
  <c r="AQ94" i="1"/>
  <c r="AP94" i="1"/>
  <c r="AO94" i="1"/>
  <c r="AW94" i="1" s="1"/>
  <c r="AV93" i="1"/>
  <c r="AU93" i="1"/>
  <c r="AT93" i="1"/>
  <c r="AS93" i="1"/>
  <c r="AR93" i="1"/>
  <c r="AQ93" i="1"/>
  <c r="AP93" i="1"/>
  <c r="AO93" i="1"/>
  <c r="AW93" i="1" s="1"/>
  <c r="AV92" i="1"/>
  <c r="AU92" i="1"/>
  <c r="AT92" i="1"/>
  <c r="AS92" i="1"/>
  <c r="AR92" i="1"/>
  <c r="AQ92" i="1"/>
  <c r="AP92" i="1"/>
  <c r="AO92" i="1"/>
  <c r="AW92" i="1" s="1"/>
  <c r="AV91" i="1"/>
  <c r="AU91" i="1"/>
  <c r="AT91" i="1"/>
  <c r="AS91" i="1"/>
  <c r="AR91" i="1"/>
  <c r="AQ91" i="1"/>
  <c r="AP91" i="1"/>
  <c r="AO91" i="1"/>
  <c r="AW91" i="1" s="1"/>
  <c r="AV90" i="1"/>
  <c r="AU90" i="1"/>
  <c r="AT90" i="1"/>
  <c r="AS90" i="1"/>
  <c r="AR90" i="1"/>
  <c r="AQ90" i="1"/>
  <c r="AP90" i="1"/>
  <c r="AO90" i="1"/>
  <c r="AW90" i="1" s="1"/>
  <c r="AV89" i="1"/>
  <c r="AU89" i="1"/>
  <c r="AT89" i="1"/>
  <c r="AS89" i="1"/>
  <c r="AR89" i="1"/>
  <c r="AQ89" i="1"/>
  <c r="AP89" i="1"/>
  <c r="AO89" i="1"/>
  <c r="AW89" i="1" s="1"/>
  <c r="AV88" i="1"/>
  <c r="AU88" i="1"/>
  <c r="AT88" i="1"/>
  <c r="AS88" i="1"/>
  <c r="AR88" i="1"/>
  <c r="AQ88" i="1"/>
  <c r="AP88" i="1"/>
  <c r="AO88" i="1"/>
  <c r="AW88" i="1" s="1"/>
  <c r="AV87" i="1"/>
  <c r="AU87" i="1"/>
  <c r="AT87" i="1"/>
  <c r="AS87" i="1"/>
  <c r="AR87" i="1"/>
  <c r="AQ87" i="1"/>
  <c r="AP87" i="1"/>
  <c r="AO87" i="1"/>
  <c r="AW87" i="1" s="1"/>
  <c r="AV86" i="1"/>
  <c r="AU86" i="1"/>
  <c r="AT86" i="1"/>
  <c r="AS86" i="1"/>
  <c r="AR86" i="1"/>
  <c r="AQ86" i="1"/>
  <c r="AP86" i="1"/>
  <c r="AO86" i="1"/>
  <c r="AW86" i="1" s="1"/>
  <c r="AV85" i="1"/>
  <c r="AU85" i="1"/>
  <c r="AT85" i="1"/>
  <c r="AS85" i="1"/>
  <c r="AR85" i="1"/>
  <c r="AQ85" i="1"/>
  <c r="AP85" i="1"/>
  <c r="AO85" i="1"/>
  <c r="AW85" i="1" s="1"/>
  <c r="AV84" i="1"/>
  <c r="AU84" i="1"/>
  <c r="AT84" i="1"/>
  <c r="AS84" i="1"/>
  <c r="AR84" i="1"/>
  <c r="AQ84" i="1"/>
  <c r="AP84" i="1"/>
  <c r="AO84" i="1"/>
  <c r="AW84" i="1" s="1"/>
  <c r="AV83" i="1"/>
  <c r="AU83" i="1"/>
  <c r="AT83" i="1"/>
  <c r="AS83" i="1"/>
  <c r="AR83" i="1"/>
  <c r="AQ83" i="1"/>
  <c r="AP83" i="1"/>
  <c r="AO83" i="1"/>
  <c r="AW83" i="1" s="1"/>
  <c r="AV82" i="1"/>
  <c r="AU82" i="1"/>
  <c r="AT82" i="1"/>
  <c r="AS82" i="1"/>
  <c r="AR82" i="1"/>
  <c r="AQ82" i="1"/>
  <c r="AP82" i="1"/>
  <c r="AO82" i="1"/>
  <c r="AW82" i="1" s="1"/>
  <c r="AV81" i="1"/>
  <c r="AU81" i="1"/>
  <c r="AT81" i="1"/>
  <c r="AS81" i="1"/>
  <c r="AR81" i="1"/>
  <c r="AQ81" i="1"/>
  <c r="AP81" i="1"/>
  <c r="AO81" i="1"/>
  <c r="AW81" i="1" s="1"/>
  <c r="AV80" i="1"/>
  <c r="AU80" i="1"/>
  <c r="AT80" i="1"/>
  <c r="AS80" i="1"/>
  <c r="AR80" i="1"/>
  <c r="AQ80" i="1"/>
  <c r="AP80" i="1"/>
  <c r="AO80" i="1"/>
  <c r="AW80" i="1" s="1"/>
  <c r="AV79" i="1"/>
  <c r="AU79" i="1"/>
  <c r="AT79" i="1"/>
  <c r="AS79" i="1"/>
  <c r="AR79" i="1"/>
  <c r="AQ79" i="1"/>
  <c r="AP79" i="1"/>
  <c r="AO79" i="1"/>
  <c r="AW79" i="1" s="1"/>
  <c r="AV78" i="1"/>
  <c r="AU78" i="1"/>
  <c r="AT78" i="1"/>
  <c r="AS78" i="1"/>
  <c r="AR78" i="1"/>
  <c r="AQ78" i="1"/>
  <c r="AP78" i="1"/>
  <c r="AO78" i="1"/>
  <c r="AW78" i="1" s="1"/>
  <c r="AV77" i="1"/>
  <c r="AU77" i="1"/>
  <c r="AT77" i="1"/>
  <c r="AS77" i="1"/>
  <c r="AR77" i="1"/>
  <c r="AQ77" i="1"/>
  <c r="AP77" i="1"/>
  <c r="AO77" i="1"/>
  <c r="AW77" i="1" s="1"/>
  <c r="AV76" i="1"/>
  <c r="AU76" i="1"/>
  <c r="AT76" i="1"/>
  <c r="AS76" i="1"/>
  <c r="AR76" i="1"/>
  <c r="AQ76" i="1"/>
  <c r="AP76" i="1"/>
  <c r="AO76" i="1"/>
  <c r="AW76" i="1" s="1"/>
  <c r="AV75" i="1"/>
  <c r="AU75" i="1"/>
  <c r="AT75" i="1"/>
  <c r="AS75" i="1"/>
  <c r="AR75" i="1"/>
  <c r="AQ75" i="1"/>
  <c r="AP75" i="1"/>
  <c r="AO75" i="1"/>
  <c r="AW75" i="1" s="1"/>
  <c r="AV74" i="1"/>
  <c r="AU74" i="1"/>
  <c r="AT74" i="1"/>
  <c r="AS74" i="1"/>
  <c r="AR74" i="1"/>
  <c r="AQ74" i="1"/>
  <c r="AP74" i="1"/>
  <c r="AO74" i="1"/>
  <c r="AW74" i="1" s="1"/>
  <c r="AV73" i="1"/>
  <c r="AU73" i="1"/>
  <c r="AT73" i="1"/>
  <c r="AS73" i="1"/>
  <c r="AR73" i="1"/>
  <c r="AQ73" i="1"/>
  <c r="AP73" i="1"/>
  <c r="AO73" i="1"/>
  <c r="AW73" i="1" s="1"/>
  <c r="AV72" i="1"/>
  <c r="AU72" i="1"/>
  <c r="AT72" i="1"/>
  <c r="AS72" i="1"/>
  <c r="AR72" i="1"/>
  <c r="AQ72" i="1"/>
  <c r="AP72" i="1"/>
  <c r="AO72" i="1"/>
  <c r="AW72" i="1" s="1"/>
  <c r="AV71" i="1"/>
  <c r="AU71" i="1"/>
  <c r="AT71" i="1"/>
  <c r="AS71" i="1"/>
  <c r="AR71" i="1"/>
  <c r="AQ71" i="1"/>
  <c r="AP71" i="1"/>
  <c r="AO71" i="1"/>
  <c r="AW71" i="1" s="1"/>
  <c r="AV70" i="1"/>
  <c r="AU70" i="1"/>
  <c r="AT70" i="1"/>
  <c r="AS70" i="1"/>
  <c r="AR70" i="1"/>
  <c r="AQ70" i="1"/>
  <c r="AP70" i="1"/>
  <c r="AO70" i="1"/>
  <c r="AW70" i="1" s="1"/>
  <c r="AV69" i="1"/>
  <c r="AU69" i="1"/>
  <c r="AT69" i="1"/>
  <c r="AS69" i="1"/>
  <c r="AR69" i="1"/>
  <c r="AQ69" i="1"/>
  <c r="AP69" i="1"/>
  <c r="AO69" i="1"/>
  <c r="AW69" i="1" s="1"/>
  <c r="AV68" i="1"/>
  <c r="AU68" i="1"/>
  <c r="AT68" i="1"/>
  <c r="AS68" i="1"/>
  <c r="AR68" i="1"/>
  <c r="AQ68" i="1"/>
  <c r="AP68" i="1"/>
  <c r="AO68" i="1"/>
  <c r="AW68" i="1" s="1"/>
  <c r="AV67" i="1"/>
  <c r="AU67" i="1"/>
  <c r="AT67" i="1"/>
  <c r="AS67" i="1"/>
  <c r="AR67" i="1"/>
  <c r="AQ67" i="1"/>
  <c r="AP67" i="1"/>
  <c r="AO67" i="1"/>
  <c r="AW67" i="1" s="1"/>
  <c r="AV66" i="1"/>
  <c r="AU66" i="1"/>
  <c r="AT66" i="1"/>
  <c r="AS66" i="1"/>
  <c r="AR66" i="1"/>
  <c r="AQ66" i="1"/>
  <c r="AP66" i="1"/>
  <c r="AO66" i="1"/>
  <c r="AW66" i="1" s="1"/>
  <c r="AV65" i="1"/>
  <c r="AU65" i="1"/>
  <c r="AT65" i="1"/>
  <c r="AS65" i="1"/>
  <c r="AR65" i="1"/>
  <c r="AQ65" i="1"/>
  <c r="AP65" i="1"/>
  <c r="AO65" i="1"/>
  <c r="AW65" i="1" s="1"/>
  <c r="AV64" i="1"/>
  <c r="AU64" i="1"/>
  <c r="AT64" i="1"/>
  <c r="AS64" i="1"/>
  <c r="AR64" i="1"/>
  <c r="AQ64" i="1"/>
  <c r="AP64" i="1"/>
  <c r="AO64" i="1"/>
  <c r="AW64" i="1" s="1"/>
  <c r="AV63" i="1"/>
  <c r="AU63" i="1"/>
  <c r="AT63" i="1"/>
  <c r="AS63" i="1"/>
  <c r="AR63" i="1"/>
  <c r="AQ63" i="1"/>
  <c r="AP63" i="1"/>
  <c r="AO63" i="1"/>
  <c r="AW63" i="1" s="1"/>
  <c r="AV62" i="1"/>
  <c r="AU62" i="1"/>
  <c r="AT62" i="1"/>
  <c r="AS62" i="1"/>
  <c r="AR62" i="1"/>
  <c r="AQ62" i="1"/>
  <c r="AP62" i="1"/>
  <c r="AO62" i="1"/>
  <c r="AW62" i="1" s="1"/>
  <c r="AV61" i="1"/>
  <c r="AU61" i="1"/>
  <c r="AT61" i="1"/>
  <c r="AS61" i="1"/>
  <c r="AR61" i="1"/>
  <c r="AQ61" i="1"/>
  <c r="AP61" i="1"/>
  <c r="AO61" i="1"/>
  <c r="AW61" i="1" s="1"/>
  <c r="AV60" i="1"/>
  <c r="AU60" i="1"/>
  <c r="AT60" i="1"/>
  <c r="AS60" i="1"/>
  <c r="AR60" i="1"/>
  <c r="AQ60" i="1"/>
  <c r="AP60" i="1"/>
  <c r="AO60" i="1"/>
  <c r="AW60" i="1" s="1"/>
  <c r="AV59" i="1"/>
  <c r="AU59" i="1"/>
  <c r="AT59" i="1"/>
  <c r="AS59" i="1"/>
  <c r="AR59" i="1"/>
  <c r="AQ59" i="1"/>
  <c r="AP59" i="1"/>
  <c r="AO59" i="1"/>
  <c r="AW59" i="1" s="1"/>
  <c r="AV58" i="1"/>
  <c r="AU58" i="1"/>
  <c r="AT58" i="1"/>
  <c r="AS58" i="1"/>
  <c r="AR58" i="1"/>
  <c r="AQ58" i="1"/>
  <c r="AP58" i="1"/>
  <c r="AO58" i="1"/>
  <c r="AW58" i="1" s="1"/>
  <c r="AV57" i="1"/>
  <c r="AU57" i="1"/>
  <c r="AT57" i="1"/>
  <c r="AS57" i="1"/>
  <c r="AR57" i="1"/>
  <c r="AQ57" i="1"/>
  <c r="AP57" i="1"/>
  <c r="AO57" i="1"/>
  <c r="AW57" i="1" s="1"/>
  <c r="AV56" i="1"/>
  <c r="AU56" i="1"/>
  <c r="AT56" i="1"/>
  <c r="AS56" i="1"/>
  <c r="AR56" i="1"/>
  <c r="AQ56" i="1"/>
  <c r="AP56" i="1"/>
  <c r="AO56" i="1"/>
  <c r="AW56" i="1" s="1"/>
  <c r="AV55" i="1"/>
  <c r="AU55" i="1"/>
  <c r="AT55" i="1"/>
  <c r="AS55" i="1"/>
  <c r="AR55" i="1"/>
  <c r="AQ55" i="1"/>
  <c r="AP55" i="1"/>
  <c r="AO55" i="1"/>
  <c r="AW55" i="1" s="1"/>
  <c r="AV54" i="1"/>
  <c r="AU54" i="1"/>
  <c r="AT54" i="1"/>
  <c r="AS54" i="1"/>
  <c r="AR54" i="1"/>
  <c r="AQ54" i="1"/>
  <c r="AP54" i="1"/>
  <c r="AO54" i="1"/>
  <c r="AW54" i="1" s="1"/>
  <c r="AV53" i="1"/>
  <c r="AU53" i="1"/>
  <c r="AT53" i="1"/>
  <c r="AS53" i="1"/>
  <c r="AR53" i="1"/>
  <c r="AQ53" i="1"/>
  <c r="AP53" i="1"/>
  <c r="AO53" i="1"/>
  <c r="AW53" i="1" s="1"/>
  <c r="AV52" i="1"/>
  <c r="AU52" i="1"/>
  <c r="AT52" i="1"/>
  <c r="AS52" i="1"/>
  <c r="AR52" i="1"/>
  <c r="AQ52" i="1"/>
  <c r="AP52" i="1"/>
  <c r="AO52" i="1"/>
  <c r="AW52" i="1" s="1"/>
  <c r="AV51" i="1"/>
  <c r="AU51" i="1"/>
  <c r="AT51" i="1"/>
  <c r="AS51" i="1"/>
  <c r="AR51" i="1"/>
  <c r="AQ51" i="1"/>
  <c r="AP51" i="1"/>
  <c r="AO51" i="1"/>
  <c r="AW51" i="1" s="1"/>
  <c r="AV50" i="1"/>
  <c r="AU50" i="1"/>
  <c r="AT50" i="1"/>
  <c r="AS50" i="1"/>
  <c r="AR50" i="1"/>
  <c r="AQ50" i="1"/>
  <c r="AP50" i="1"/>
  <c r="AO50" i="1"/>
  <c r="AW50" i="1" s="1"/>
  <c r="AV49" i="1"/>
  <c r="AU49" i="1"/>
  <c r="AT49" i="1"/>
  <c r="AS49" i="1"/>
  <c r="AR49" i="1"/>
  <c r="AQ49" i="1"/>
  <c r="AP49" i="1"/>
  <c r="AO49" i="1"/>
  <c r="AW49" i="1" s="1"/>
  <c r="AV48" i="1"/>
  <c r="AU48" i="1"/>
  <c r="AT48" i="1"/>
  <c r="AS48" i="1"/>
  <c r="AR48" i="1"/>
  <c r="AQ48" i="1"/>
  <c r="AP48" i="1"/>
  <c r="AO48" i="1"/>
  <c r="AW48" i="1" s="1"/>
  <c r="AV47" i="1"/>
  <c r="AU47" i="1"/>
  <c r="AT47" i="1"/>
  <c r="AS47" i="1"/>
  <c r="AR47" i="1"/>
  <c r="AQ47" i="1"/>
  <c r="AP47" i="1"/>
  <c r="AO47" i="1"/>
  <c r="AW47" i="1" s="1"/>
  <c r="AV46" i="1"/>
  <c r="AU46" i="1"/>
  <c r="AT46" i="1"/>
  <c r="AS46" i="1"/>
  <c r="AR46" i="1"/>
  <c r="AQ46" i="1"/>
  <c r="AP46" i="1"/>
  <c r="AO46" i="1"/>
  <c r="AW46" i="1" s="1"/>
  <c r="AV45" i="1"/>
  <c r="AU45" i="1"/>
  <c r="AT45" i="1"/>
  <c r="AS45" i="1"/>
  <c r="AR45" i="1"/>
  <c r="AQ45" i="1"/>
  <c r="AP45" i="1"/>
  <c r="AO45" i="1"/>
  <c r="AW45" i="1" s="1"/>
  <c r="AV44" i="1"/>
  <c r="AU44" i="1"/>
  <c r="AT44" i="1"/>
  <c r="AS44" i="1"/>
  <c r="AR44" i="1"/>
  <c r="AQ44" i="1"/>
  <c r="AP44" i="1"/>
  <c r="AO44" i="1"/>
  <c r="AW44" i="1" s="1"/>
  <c r="AV43" i="1"/>
  <c r="AU43" i="1"/>
  <c r="AT43" i="1"/>
  <c r="AS43" i="1"/>
  <c r="AR43" i="1"/>
  <c r="AQ43" i="1"/>
  <c r="AP43" i="1"/>
  <c r="AO43" i="1"/>
  <c r="AW43" i="1" s="1"/>
  <c r="AV42" i="1"/>
  <c r="AU42" i="1"/>
  <c r="AT42" i="1"/>
  <c r="AS42" i="1"/>
  <c r="AR42" i="1"/>
  <c r="AQ42" i="1"/>
  <c r="AP42" i="1"/>
  <c r="AO42" i="1"/>
  <c r="AW42" i="1" s="1"/>
  <c r="AV41" i="1"/>
  <c r="AU41" i="1"/>
  <c r="AT41" i="1"/>
  <c r="AS41" i="1"/>
  <c r="AR41" i="1"/>
  <c r="AQ41" i="1"/>
  <c r="AP41" i="1"/>
  <c r="AO41" i="1"/>
  <c r="AW41" i="1" s="1"/>
  <c r="AV40" i="1"/>
  <c r="AU40" i="1"/>
  <c r="AT40" i="1"/>
  <c r="AS40" i="1"/>
  <c r="AR40" i="1"/>
  <c r="AQ40" i="1"/>
  <c r="AP40" i="1"/>
  <c r="AO40" i="1"/>
  <c r="AW40" i="1" s="1"/>
  <c r="AV39" i="1"/>
  <c r="AU39" i="1"/>
  <c r="AT39" i="1"/>
  <c r="AS39" i="1"/>
  <c r="AR39" i="1"/>
  <c r="AQ39" i="1"/>
  <c r="AP39" i="1"/>
  <c r="AO39" i="1"/>
  <c r="AW39" i="1" s="1"/>
  <c r="AV38" i="1"/>
  <c r="AU38" i="1"/>
  <c r="AT38" i="1"/>
  <c r="AS38" i="1"/>
  <c r="AR38" i="1"/>
  <c r="AQ38" i="1"/>
  <c r="AP38" i="1"/>
  <c r="AO38" i="1"/>
  <c r="AW38" i="1" s="1"/>
  <c r="AV37" i="1"/>
  <c r="AU37" i="1"/>
  <c r="AT37" i="1"/>
  <c r="AS37" i="1"/>
  <c r="AR37" i="1"/>
  <c r="AQ37" i="1"/>
  <c r="AP37" i="1"/>
  <c r="AO37" i="1"/>
  <c r="AW37" i="1" s="1"/>
  <c r="AV36" i="1"/>
  <c r="AU36" i="1"/>
  <c r="AT36" i="1"/>
  <c r="AS36" i="1"/>
  <c r="AR36" i="1"/>
  <c r="AQ36" i="1"/>
  <c r="AP36" i="1"/>
  <c r="AO36" i="1"/>
  <c r="AW36" i="1" s="1"/>
  <c r="AV35" i="1"/>
  <c r="AU35" i="1"/>
  <c r="AT35" i="1"/>
  <c r="AS35" i="1"/>
  <c r="AR35" i="1"/>
  <c r="AQ35" i="1"/>
  <c r="AP35" i="1"/>
  <c r="AO35" i="1"/>
  <c r="AW35" i="1" s="1"/>
  <c r="AV34" i="1"/>
  <c r="AU34" i="1"/>
  <c r="AT34" i="1"/>
  <c r="AS34" i="1"/>
  <c r="AR34" i="1"/>
  <c r="AQ34" i="1"/>
  <c r="AP34" i="1"/>
  <c r="AO34" i="1"/>
  <c r="AW34" i="1" s="1"/>
  <c r="AV33" i="1"/>
  <c r="AU33" i="1"/>
  <c r="AT33" i="1"/>
  <c r="AS33" i="1"/>
  <c r="AR33" i="1"/>
  <c r="AQ33" i="1"/>
  <c r="AP33" i="1"/>
  <c r="AO33" i="1"/>
  <c r="AW33" i="1" s="1"/>
  <c r="AV32" i="1"/>
  <c r="AU32" i="1"/>
  <c r="AT32" i="1"/>
  <c r="AS32" i="1"/>
  <c r="AR32" i="1"/>
  <c r="AQ32" i="1"/>
  <c r="AP32" i="1"/>
  <c r="AO32" i="1"/>
  <c r="AW32" i="1" s="1"/>
  <c r="AV31" i="1"/>
  <c r="AU31" i="1"/>
  <c r="AT31" i="1"/>
  <c r="AS31" i="1"/>
  <c r="AR31" i="1"/>
  <c r="AQ31" i="1"/>
  <c r="AP31" i="1"/>
  <c r="AO31" i="1"/>
  <c r="AW31" i="1" s="1"/>
  <c r="AV30" i="1"/>
  <c r="AU30" i="1"/>
  <c r="AT30" i="1"/>
  <c r="AS30" i="1"/>
  <c r="AR30" i="1"/>
  <c r="AQ30" i="1"/>
  <c r="AP30" i="1"/>
  <c r="AO30" i="1"/>
  <c r="AW30" i="1" s="1"/>
  <c r="AV29" i="1"/>
  <c r="AU29" i="1"/>
  <c r="AT29" i="1"/>
  <c r="AS29" i="1"/>
  <c r="AR29" i="1"/>
  <c r="AQ29" i="1"/>
  <c r="AP29" i="1"/>
  <c r="AO29" i="1"/>
  <c r="AW29" i="1" s="1"/>
  <c r="AV28" i="1"/>
  <c r="AU28" i="1"/>
  <c r="AT28" i="1"/>
  <c r="AS28" i="1"/>
  <c r="AR28" i="1"/>
  <c r="AQ28" i="1"/>
  <c r="AP28" i="1"/>
  <c r="AO28" i="1"/>
  <c r="AW28" i="1" s="1"/>
  <c r="AV27" i="1"/>
  <c r="AU27" i="1"/>
  <c r="AT27" i="1"/>
  <c r="AS27" i="1"/>
  <c r="AR27" i="1"/>
  <c r="AQ27" i="1"/>
  <c r="AP27" i="1"/>
  <c r="AO27" i="1"/>
  <c r="AW27" i="1" s="1"/>
  <c r="AV26" i="1"/>
  <c r="AU26" i="1"/>
  <c r="AT26" i="1"/>
  <c r="AS26" i="1"/>
  <c r="AR26" i="1"/>
  <c r="AQ26" i="1"/>
  <c r="AP26" i="1"/>
  <c r="AO26" i="1"/>
  <c r="AW26" i="1" s="1"/>
  <c r="AV25" i="1"/>
  <c r="AU25" i="1"/>
  <c r="AT25" i="1"/>
  <c r="AS25" i="1"/>
  <c r="AR25" i="1"/>
  <c r="AQ25" i="1"/>
  <c r="AP25" i="1"/>
  <c r="AO25" i="1"/>
  <c r="AW25" i="1" s="1"/>
  <c r="AV24" i="1"/>
  <c r="AU24" i="1"/>
  <c r="AT24" i="1"/>
  <c r="AS24" i="1"/>
  <c r="AR24" i="1"/>
  <c r="AQ24" i="1"/>
  <c r="AP24" i="1"/>
  <c r="AO24" i="1"/>
  <c r="AW24" i="1" s="1"/>
  <c r="AV23" i="1"/>
  <c r="AU23" i="1"/>
  <c r="AT23" i="1"/>
  <c r="AS23" i="1"/>
  <c r="AR23" i="1"/>
  <c r="AQ23" i="1"/>
  <c r="AP23" i="1"/>
  <c r="AO23" i="1"/>
  <c r="AW23" i="1" s="1"/>
  <c r="AV22" i="1"/>
  <c r="AU22" i="1"/>
  <c r="AT22" i="1"/>
  <c r="AS22" i="1"/>
  <c r="AR22" i="1"/>
  <c r="AQ22" i="1"/>
  <c r="AP22" i="1"/>
  <c r="AO22" i="1"/>
  <c r="AW22" i="1" s="1"/>
  <c r="AV21" i="1"/>
  <c r="AU21" i="1"/>
  <c r="AT21" i="1"/>
  <c r="AS21" i="1"/>
  <c r="AR21" i="1"/>
  <c r="AQ21" i="1"/>
  <c r="AP21" i="1"/>
  <c r="AO21" i="1"/>
  <c r="AW21" i="1" s="1"/>
  <c r="AV20" i="1"/>
  <c r="AU20" i="1"/>
  <c r="AT20" i="1"/>
  <c r="AS20" i="1"/>
  <c r="AR20" i="1"/>
  <c r="AQ20" i="1"/>
  <c r="AP20" i="1"/>
  <c r="AO20" i="1"/>
  <c r="AW20" i="1" s="1"/>
  <c r="AV19" i="1"/>
  <c r="AU19" i="1"/>
  <c r="AT19" i="1"/>
  <c r="AS19" i="1"/>
  <c r="AR19" i="1"/>
  <c r="AQ19" i="1"/>
  <c r="AP19" i="1"/>
  <c r="AO19" i="1"/>
  <c r="AW19" i="1" s="1"/>
  <c r="AV18" i="1"/>
  <c r="AU18" i="1"/>
  <c r="AT18" i="1"/>
  <c r="AS18" i="1"/>
  <c r="AR18" i="1"/>
  <c r="AQ18" i="1"/>
  <c r="AP18" i="1"/>
  <c r="AO18" i="1"/>
  <c r="AW18" i="1" s="1"/>
  <c r="AV17" i="1"/>
  <c r="AU17" i="1"/>
  <c r="AT17" i="1"/>
  <c r="AS17" i="1"/>
  <c r="AR17" i="1"/>
  <c r="AQ17" i="1"/>
  <c r="AP17" i="1"/>
  <c r="AO17" i="1"/>
  <c r="AW17" i="1" s="1"/>
  <c r="AV16" i="1"/>
  <c r="AU16" i="1"/>
  <c r="AT16" i="1"/>
  <c r="AS16" i="1"/>
  <c r="AR16" i="1"/>
  <c r="AQ16" i="1"/>
  <c r="AP16" i="1"/>
  <c r="AO16" i="1"/>
  <c r="AW16" i="1" s="1"/>
  <c r="AV15" i="1"/>
  <c r="AU15" i="1"/>
  <c r="AT15" i="1"/>
  <c r="AS15" i="1"/>
  <c r="AR15" i="1"/>
  <c r="AQ15" i="1"/>
  <c r="AP15" i="1"/>
  <c r="AO15" i="1"/>
  <c r="AW15" i="1" s="1"/>
  <c r="AV14" i="1"/>
  <c r="AU14" i="1"/>
  <c r="AT14" i="1"/>
  <c r="AS14" i="1"/>
  <c r="AR14" i="1"/>
  <c r="AQ14" i="1"/>
  <c r="AP14" i="1"/>
  <c r="AO14" i="1"/>
  <c r="AW14" i="1" s="1"/>
  <c r="AV13" i="1"/>
  <c r="AU13" i="1"/>
  <c r="AT13" i="1"/>
  <c r="AS13" i="1"/>
  <c r="AR13" i="1"/>
  <c r="AQ13" i="1"/>
  <c r="AP13" i="1"/>
  <c r="AO13" i="1"/>
  <c r="AW13" i="1" s="1"/>
  <c r="AV12" i="1"/>
  <c r="AU12" i="1"/>
  <c r="AT12" i="1"/>
  <c r="AS12" i="1"/>
  <c r="AR12" i="1"/>
  <c r="AQ12" i="1"/>
  <c r="AP12" i="1"/>
  <c r="AO12" i="1"/>
  <c r="AW12" i="1" s="1"/>
  <c r="AV11" i="1"/>
  <c r="AU11" i="1"/>
  <c r="AT11" i="1"/>
  <c r="AS11" i="1"/>
  <c r="AR11" i="1"/>
  <c r="AQ11" i="1"/>
  <c r="AP11" i="1"/>
  <c r="AO11" i="1"/>
  <c r="AW11" i="1" s="1"/>
  <c r="AV10" i="1"/>
  <c r="AU10" i="1"/>
  <c r="AT10" i="1"/>
  <c r="AS10" i="1"/>
  <c r="AR10" i="1"/>
  <c r="AQ10" i="1"/>
  <c r="AP10" i="1"/>
  <c r="AO10" i="1"/>
  <c r="AW10" i="1" s="1"/>
  <c r="AV9" i="1"/>
  <c r="AU9" i="1"/>
  <c r="AT9" i="1"/>
  <c r="AS9" i="1"/>
  <c r="AR9" i="1"/>
  <c r="AQ9" i="1"/>
  <c r="AP9" i="1"/>
  <c r="AO9" i="1"/>
  <c r="AW9" i="1" s="1"/>
  <c r="AV8" i="1"/>
  <c r="AU8" i="1"/>
  <c r="AT8" i="1"/>
  <c r="AS8" i="1"/>
  <c r="AR8" i="1"/>
  <c r="AQ8" i="1"/>
  <c r="AP8" i="1"/>
  <c r="AO8" i="1"/>
  <c r="AW8" i="1" s="1"/>
  <c r="AV7" i="1"/>
  <c r="AU7" i="1"/>
  <c r="AT7" i="1"/>
  <c r="AS7" i="1"/>
  <c r="AR7" i="1"/>
  <c r="AQ7" i="1"/>
  <c r="AP7" i="1"/>
  <c r="AO7" i="1"/>
  <c r="AW7" i="1" s="1"/>
  <c r="AV6" i="1"/>
  <c r="AU6" i="1"/>
  <c r="AT6" i="1"/>
  <c r="AS6" i="1"/>
  <c r="AR6" i="1"/>
  <c r="AQ6" i="1"/>
  <c r="AP6" i="1"/>
  <c r="AO6" i="1"/>
  <c r="AW6" i="1" s="1"/>
  <c r="AV5" i="1"/>
  <c r="AU5" i="1"/>
  <c r="AT5" i="1"/>
  <c r="AS5" i="1"/>
  <c r="AR5" i="1"/>
  <c r="AQ5" i="1"/>
  <c r="AP5" i="1"/>
  <c r="AO5" i="1"/>
  <c r="AW5" i="1" s="1"/>
  <c r="AR4" i="1"/>
  <c r="AQ4" i="1"/>
  <c r="AV4" i="1"/>
  <c r="AU4" i="1"/>
  <c r="AT4" i="1"/>
  <c r="AS4" i="1"/>
  <c r="AP4" i="1"/>
  <c r="AO4" i="1"/>
  <c r="AW4" i="1" s="1"/>
</calcChain>
</file>

<file path=xl/sharedStrings.xml><?xml version="1.0" encoding="utf-8"?>
<sst xmlns="http://schemas.openxmlformats.org/spreadsheetml/2006/main" count="172" uniqueCount="127">
  <si>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</si>
  <si>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</si>
  <si>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</si>
  <si>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</si>
  <si>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</si>
  <si>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</si>
  <si>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</si>
  <si>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</si>
  <si>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</si>
  <si>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</si>
  <si>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</si>
  <si>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</si>
  <si>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</si>
  <si>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</si>
  <si>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</si>
  <si>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</si>
  <si>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</si>
  <si>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</si>
  <si>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</si>
  <si>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</si>
  <si>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</si>
  <si>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</si>
  <si>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</si>
  <si>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</si>
  <si>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</si>
  <si>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</si>
  <si>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</si>
  <si>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</si>
  <si>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</si>
  <si>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</si>
  <si>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</si>
  <si>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</si>
  <si>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</si>
  <si>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</si>
  <si>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</si>
  <si>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</si>
  <si>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</si>
  <si>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</si>
  <si>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</si>
  <si>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</si>
  <si>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</si>
  <si>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</si>
  <si>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</si>
  <si>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</si>
  <si>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</si>
  <si>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</si>
  <si>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</si>
  <si>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</si>
  <si>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</si>
  <si>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</si>
  <si>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</si>
  <si>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</si>
  <si>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</si>
  <si>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</si>
  <si>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</si>
  <si>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</si>
  <si>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</si>
  <si>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</si>
  <si>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</si>
  <si>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</si>
  <si>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</si>
  <si>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</si>
  <si>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</si>
  <si>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</si>
  <si>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</si>
  <si>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</si>
  <si>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</si>
  <si>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</si>
  <si>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</si>
  <si>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</si>
  <si>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</si>
  <si>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</si>
  <si>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</si>
  <si>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</si>
  <si>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</si>
  <si>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</si>
  <si>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</si>
  <si>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</si>
  <si>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</si>
  <si>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</si>
  <si>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</si>
  <si>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</si>
  <si>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</si>
  <si>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</si>
  <si>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</si>
  <si>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</si>
  <si>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</si>
  <si>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</si>
  <si>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</si>
  <si>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</si>
  <si>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</si>
  <si>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</si>
  <si>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</si>
  <si>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</si>
  <si>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</si>
  <si>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</si>
  <si>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</si>
  <si>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</si>
  <si>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</si>
  <si>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</si>
  <si>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Non County</t>
  </si>
  <si>
    <t>Not in NC</t>
  </si>
  <si>
    <t>STATE</t>
  </si>
  <si>
    <t>CADC</t>
  </si>
  <si>
    <t>CCJP</t>
  </si>
  <si>
    <t>CCS</t>
  </si>
  <si>
    <t>LCAS</t>
  </si>
  <si>
    <t>CSARFD</t>
  </si>
  <si>
    <t>CPS</t>
  </si>
  <si>
    <t>Certified</t>
  </si>
  <si>
    <t>Registered</t>
  </si>
  <si>
    <t>Intern-Exam</t>
  </si>
  <si>
    <t>Intern</t>
  </si>
  <si>
    <t>Deemed</t>
  </si>
  <si>
    <t>Registered-Exam</t>
  </si>
  <si>
    <t>Associate</t>
  </si>
  <si>
    <t>Associate-Exam</t>
  </si>
  <si>
    <t>TOTAL</t>
  </si>
  <si>
    <t>DISTRIBUTION</t>
  </si>
  <si>
    <t>Professionals/100,000</t>
  </si>
  <si>
    <t xml:space="preserve">   Less than 50% of Statewide Average</t>
  </si>
  <si>
    <t xml:space="preserve">   Between 25% and 50% Less than Statewide Average</t>
  </si>
  <si>
    <t xml:space="preserve">   Between 25% and 50% More than Statewide Average</t>
  </si>
  <si>
    <t>NC ADDICTIONS SPECIALIST PROFESSIONAL PRACTICE BOARD DATA - 1/8/21</t>
  </si>
  <si>
    <t>MAP OF COUNTY PROFESSIONALS PER 100,000 POPULATION</t>
  </si>
  <si>
    <t xml:space="preserve">   Over 50% More than Statewide Average</t>
  </si>
  <si>
    <t xml:space="preserve">   +/- 25% from Statewide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</si>
</sst>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sz val="12"/>
      <color theme="1"/>
      <name val="Garamond"/>
      <family val="1"/>
    </font>
    <font>
      <sz val="12"/>
      <color indexed="8"/>
      <name val="Garamond"/>
      <family val="1"/>
    </font>
    <font>
      <b/>
      <sz val="14"/>
      <color theme="1"/>
      <name val="Garamond"/>
      <family val="1"/>
    </font>
    <font>
      <b/>
      <sz val="16"/>
      <color theme="1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 style="thin">
        <color rgb="FFCCCCCC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164" fontId="3" fillId="0" borderId="0" xfId="1" applyNumberFormat="1" applyFont="1"/>
    <xf numFmtId="0" fontId="3" fillId="0" borderId="0" xfId="0" applyFont="1" applyAlignment="1">
      <alignment textRotation="90"/>
    </xf>
    <xf numFmtId="165" fontId="3" fillId="0" borderId="4" xfId="1" applyNumberFormat="1" applyFont="1" applyBorder="1"/>
    <xf numFmtId="165" fontId="3" fillId="0" borderId="0" xfId="1" applyNumberFormat="1" applyFont="1" applyBorder="1"/>
    <xf numFmtId="165" fontId="3" fillId="0" borderId="5" xfId="1" applyNumberFormat="1" applyFont="1" applyBorder="1"/>
    <xf numFmtId="165" fontId="3" fillId="0" borderId="7" xfId="1" applyNumberFormat="1" applyFont="1" applyBorder="1"/>
    <xf numFmtId="165" fontId="3" fillId="0" borderId="8" xfId="1" applyNumberFormat="1" applyFont="1" applyBorder="1"/>
    <xf numFmtId="165" fontId="3" fillId="0" borderId="9" xfId="1" applyNumberFormat="1" applyFont="1" applyBorder="1"/>
    <xf numFmtId="0" fontId="3" fillId="0" borderId="6" xfId="0" applyFont="1" applyBorder="1" applyAlignment="1">
      <alignment textRotation="90"/>
    </xf>
    <xf numFmtId="0" fontId="3" fillId="0" borderId="10" xfId="0" applyFont="1" applyBorder="1" applyAlignment="1">
      <alignment textRotation="90"/>
    </xf>
    <xf numFmtId="0" fontId="3" fillId="0" borderId="11" xfId="0" applyFont="1" applyBorder="1" applyAlignment="1">
      <alignment textRotation="90"/>
    </xf>
    <xf numFmtId="0" fontId="3" fillId="0" borderId="12" xfId="0" applyFont="1" applyBorder="1" applyAlignment="1">
      <alignment textRotation="90"/>
    </xf>
    <xf numFmtId="0" fontId="3" fillId="0" borderId="13" xfId="0" applyFont="1" applyBorder="1" applyAlignment="1">
      <alignment textRotation="90"/>
    </xf>
    <xf numFmtId="165" fontId="3" fillId="0" borderId="14" xfId="1" applyNumberFormat="1" applyFont="1" applyBorder="1"/>
    <xf numFmtId="165" fontId="3" fillId="0" borderId="15" xfId="1" applyNumberFormat="1" applyFont="1" applyBorder="1"/>
    <xf numFmtId="165" fontId="3" fillId="0" borderId="16" xfId="1" applyNumberFormat="1" applyFont="1" applyBorder="1"/>
    <xf numFmtId="165" fontId="3" fillId="0" borderId="17" xfId="1" applyNumberFormat="1" applyFont="1" applyBorder="1"/>
    <xf numFmtId="0" fontId="3" fillId="0" borderId="21" xfId="0" applyFont="1" applyBorder="1" applyAlignment="1">
      <alignment horizontal="center" textRotation="90"/>
    </xf>
    <xf numFmtId="0" fontId="3" fillId="0" borderId="6" xfId="0" applyFont="1" applyBorder="1" applyAlignment="1">
      <alignment horizontal="center" textRotation="90"/>
    </xf>
    <xf numFmtId="165" fontId="3" fillId="0" borderId="4" xfId="0" applyNumberFormat="1" applyFont="1" applyBorder="1"/>
    <xf numFmtId="165" fontId="3" fillId="0" borderId="0" xfId="0" applyNumberFormat="1" applyFont="1" applyBorder="1"/>
    <xf numFmtId="165" fontId="3" fillId="0" borderId="7" xfId="0" applyNumberFormat="1" applyFont="1" applyBorder="1"/>
    <xf numFmtId="165" fontId="3" fillId="0" borderId="8" xfId="0" applyNumberFormat="1" applyFont="1" applyBorder="1"/>
    <xf numFmtId="166" fontId="2" fillId="0" borderId="4" xfId="2" applyNumberFormat="1" applyFont="1" applyBorder="1"/>
    <xf numFmtId="166" fontId="2" fillId="0" borderId="0" xfId="2" applyNumberFormat="1" applyFont="1" applyBorder="1"/>
    <xf numFmtId="166" fontId="2" fillId="0" borderId="5" xfId="2" applyNumberFormat="1" applyFont="1" applyBorder="1"/>
    <xf numFmtId="166" fontId="2" fillId="0" borderId="7" xfId="2" applyNumberFormat="1" applyFont="1" applyBorder="1"/>
    <xf numFmtId="166" fontId="2" fillId="0" borderId="8" xfId="2" applyNumberFormat="1" applyFont="1" applyBorder="1"/>
    <xf numFmtId="166" fontId="2" fillId="0" borderId="9" xfId="2" applyNumberFormat="1" applyFont="1" applyBorder="1"/>
    <xf numFmtId="0" fontId="4" fillId="0" borderId="23" xfId="0" applyFont="1" applyBorder="1" applyAlignment="1">
      <alignment horizontal="left" wrapText="1"/>
    </xf>
    <xf numFmtId="0" fontId="4" fillId="0" borderId="24" xfId="0" applyFont="1" applyBorder="1" applyAlignment="1">
      <alignment horizontal="left" wrapText="1"/>
    </xf>
    <xf numFmtId="164" fontId="3" fillId="0" borderId="25" xfId="1" applyNumberFormat="1" applyFont="1" applyBorder="1"/>
    <xf numFmtId="0" fontId="3" fillId="0" borderId="25" xfId="0" applyFont="1" applyBorder="1"/>
    <xf numFmtId="0" fontId="3" fillId="0" borderId="21" xfId="0" applyFont="1" applyBorder="1"/>
    <xf numFmtId="0" fontId="3" fillId="0" borderId="0" xfId="0" applyFont="1" applyAlignment="1">
      <alignment wrapText="1"/>
    </xf>
    <xf numFmtId="0" fontId="3" fillId="0" borderId="7" xfId="0" applyFont="1" applyBorder="1" applyAlignment="1">
      <alignment horizontal="center" textRotation="90"/>
    </xf>
    <xf numFmtId="165" fontId="3" fillId="0" borderId="25" xfId="0" applyNumberFormat="1" applyFont="1" applyBorder="1"/>
    <xf numFmtId="165" fontId="3" fillId="0" borderId="21" xfId="0" applyNumberFormat="1" applyFont="1" applyBorder="1"/>
    <xf numFmtId="0" fontId="3" fillId="2" borderId="0" xfId="0" applyFont="1" applyFill="1"/>
    <xf numFmtId="164" fontId="3" fillId="2" borderId="22" xfId="1" applyNumberFormat="1" applyFont="1" applyFill="1" applyBorder="1"/>
    <xf numFmtId="164" fontId="3" fillId="2" borderId="0" xfId="1" applyNumberFormat="1" applyFont="1" applyFill="1"/>
    <xf numFmtId="165" fontId="3" fillId="2" borderId="4" xfId="1" applyNumberFormat="1" applyFont="1" applyFill="1" applyBorder="1"/>
    <xf numFmtId="165" fontId="3" fillId="2" borderId="0" xfId="1" applyNumberFormat="1" applyFont="1" applyFill="1" applyBorder="1"/>
    <xf numFmtId="165" fontId="3" fillId="2" borderId="14" xfId="1" applyNumberFormat="1" applyFont="1" applyFill="1" applyBorder="1"/>
    <xf numFmtId="165" fontId="3" fillId="2" borderId="15" xfId="1" applyNumberFormat="1" applyFont="1" applyFill="1" applyBorder="1"/>
    <xf numFmtId="165" fontId="3" fillId="2" borderId="5" xfId="1" applyNumberFormat="1" applyFont="1" applyFill="1" applyBorder="1"/>
    <xf numFmtId="165" fontId="3" fillId="2" borderId="4" xfId="0" applyNumberFormat="1" applyFont="1" applyFill="1" applyBorder="1"/>
    <xf numFmtId="165" fontId="3" fillId="2" borderId="0" xfId="0" applyNumberFormat="1" applyFont="1" applyFill="1" applyBorder="1"/>
    <xf numFmtId="165" fontId="3" fillId="2" borderId="25" xfId="0" applyNumberFormat="1" applyFont="1" applyFill="1" applyBorder="1"/>
    <xf numFmtId="166" fontId="2" fillId="2" borderId="1" xfId="2" applyNumberFormat="1" applyFont="1" applyFill="1" applyBorder="1"/>
    <xf numFmtId="166" fontId="2" fillId="2" borderId="2" xfId="2" applyNumberFormat="1" applyFont="1" applyFill="1" applyBorder="1"/>
    <xf numFmtId="166" fontId="2" fillId="2" borderId="3" xfId="2" applyNumberFormat="1" applyFont="1" applyFill="1" applyBorder="1"/>
    <xf numFmtId="0" fontId="5" fillId="0" borderId="0" xfId="0" applyFont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0" fontId="6" fillId="0" borderId="0" xfId="0" applyFont="1"/>
    <xf numFmtId="164" fontId="3" fillId="7" borderId="25" xfId="1" applyNumberFormat="1" applyFont="1" applyFill="1" applyBorder="1"/>
    <xf numFmtId="164" fontId="3" fillId="7" borderId="0" xfId="1" applyNumberFormat="1" applyFont="1" applyFill="1"/>
    <xf numFmtId="165" fontId="3" fillId="7" borderId="4" xfId="1" applyNumberFormat="1" applyFont="1" applyFill="1" applyBorder="1"/>
    <xf numFmtId="165" fontId="3" fillId="7" borderId="0" xfId="1" applyNumberFormat="1" applyFont="1" applyFill="1" applyBorder="1"/>
    <xf numFmtId="165" fontId="3" fillId="7" borderId="14" xfId="1" applyNumberFormat="1" applyFont="1" applyFill="1" applyBorder="1"/>
    <xf numFmtId="165" fontId="3" fillId="7" borderId="15" xfId="1" applyNumberFormat="1" applyFont="1" applyFill="1" applyBorder="1"/>
    <xf numFmtId="165" fontId="3" fillId="7" borderId="5" xfId="1" applyNumberFormat="1" applyFont="1" applyFill="1" applyBorder="1"/>
    <xf numFmtId="0" fontId="3" fillId="7" borderId="0" xfId="0" applyFont="1" applyFill="1"/>
    <xf numFmtId="165" fontId="3" fillId="7" borderId="4" xfId="0" applyNumberFormat="1" applyFont="1" applyFill="1" applyBorder="1"/>
    <xf numFmtId="165" fontId="3" fillId="7" borderId="0" xfId="0" applyNumberFormat="1" applyFont="1" applyFill="1" applyBorder="1"/>
    <xf numFmtId="165" fontId="3" fillId="7" borderId="25" xfId="0" applyNumberFormat="1" applyFont="1" applyFill="1" applyBorder="1"/>
    <xf numFmtId="166" fontId="2" fillId="7" borderId="4" xfId="2" applyNumberFormat="1" applyFont="1" applyFill="1" applyBorder="1"/>
    <xf numFmtId="166" fontId="2" fillId="7" borderId="0" xfId="2" applyNumberFormat="1" applyFont="1" applyFill="1" applyBorder="1"/>
    <xf numFmtId="166" fontId="2" fillId="7" borderId="5" xfId="2" applyNumberFormat="1" applyFont="1" applyFill="1" applyBorder="1"/>
    <xf numFmtId="0" fontId="3" fillId="7" borderId="11" xfId="0" applyFont="1" applyFill="1" applyBorder="1" applyAlignment="1">
      <alignment textRotation="90"/>
    </xf>
    <xf numFmtId="165" fontId="3" fillId="7" borderId="8" xfId="1" applyNumberFormat="1" applyFont="1" applyFill="1" applyBorder="1"/>
    <xf numFmtId="0" fontId="3" fillId="5" borderId="12" xfId="0" applyFont="1" applyFill="1" applyBorder="1" applyAlignment="1">
      <alignment textRotation="90"/>
    </xf>
    <xf numFmtId="165" fontId="3" fillId="5" borderId="14" xfId="1" applyNumberFormat="1" applyFont="1" applyFill="1" applyBorder="1"/>
    <xf numFmtId="165" fontId="3" fillId="5" borderId="16" xfId="1" applyNumberFormat="1" applyFont="1" applyFill="1" applyBorder="1"/>
    <xf numFmtId="0" fontId="4" fillId="5" borderId="24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2" xfId="0" applyFont="1" applyBorder="1" applyAlignment="1">
      <alignment horizontal="center" textRotation="90"/>
    </xf>
    <xf numFmtId="0" fontId="3" fillId="0" borderId="21" xfId="0" applyFont="1" applyBorder="1" applyAlignment="1">
      <alignment horizontal="center" textRotation="90"/>
    </xf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110</xdr:row>
      <xdr:rowOff>0</xdr:rowOff>
    </xdr:from>
    <xdr:to>
      <xdr:col>21</xdr:col>
      <xdr:colOff>485775</xdr:colOff>
      <xdr:row>126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918B61-3AE2-46DD-BD2B-99D513979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3107650"/>
          <a:ext cx="8658225" cy="338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33"/>
  <sheetViews>
    <sheetView tabSelected="1" zoomScale="80" zoomScaleNormal="80" workbookViewId="0">
      <pane xSplit="20" ySplit="12" topLeftCell="U13" activePane="bottomRight" state="frozen"/>
      <selection pane="topRight" activeCell="U1" sqref="U1"/>
      <selection pane="bottomLeft" activeCell="A13" sqref="A13"/>
      <selection pane="bottomRight" activeCell="F12" sqref="F12"/>
    </sheetView>
  </sheetViews>
  <sheetFormatPr defaultRowHeight="15.75" x14ac:dyDescent="0.25"/>
  <cols>
    <col min="1" max="1" width="18.85546875" style="1" customWidth="1"/>
    <col min="2" max="3" width="9.140625" style="1"/>
    <col min="4" max="5" width="7.5703125" style="1" bestFit="1" customWidth="1"/>
    <col min="6" max="6" width="5.42578125" style="1" bestFit="1" customWidth="1"/>
    <col min="7" max="7" width="5.85546875" style="1" bestFit="1" customWidth="1"/>
    <col min="8" max="8" width="5.42578125" style="1" bestFit="1" customWidth="1"/>
    <col min="9" max="9" width="5.85546875" style="1" bestFit="1" customWidth="1"/>
    <col min="10" max="11" width="6" style="1" customWidth="1"/>
    <col min="12" max="14" width="5.42578125" style="1" bestFit="1" customWidth="1"/>
    <col min="15" max="15" width="5.140625" style="1" customWidth="1"/>
    <col min="16" max="16" width="5.85546875" style="67" bestFit="1" customWidth="1"/>
    <col min="17" max="17" width="5.42578125" style="1" bestFit="1" customWidth="1"/>
    <col min="18" max="18" width="5.140625" style="1" customWidth="1"/>
    <col min="19" max="19" width="5.85546875" style="1" bestFit="1" customWidth="1"/>
    <col min="20" max="21" width="5.42578125" style="1" bestFit="1" customWidth="1"/>
    <col min="22" max="22" width="7.5703125" style="57" bestFit="1" customWidth="1"/>
    <col min="23" max="23" width="5.85546875" style="1" bestFit="1" customWidth="1"/>
    <col min="24" max="24" width="7.5703125" style="1" bestFit="1" customWidth="1"/>
    <col min="25" max="26" width="5.85546875" style="1" bestFit="1" customWidth="1"/>
    <col min="27" max="27" width="5.42578125" style="1" bestFit="1" customWidth="1"/>
    <col min="28" max="28" width="5.140625" style="1" customWidth="1"/>
    <col min="29" max="33" width="5.42578125" style="1" bestFit="1" customWidth="1"/>
    <col min="34" max="35" width="5.5703125" style="1" customWidth="1"/>
    <col min="36" max="38" width="5.42578125" style="1" bestFit="1" customWidth="1"/>
    <col min="39" max="39" width="5.28515625" style="1" customWidth="1"/>
    <col min="40" max="40" width="9.140625" style="1"/>
    <col min="41" max="43" width="7.5703125" style="1" bestFit="1" customWidth="1"/>
    <col min="44" max="44" width="5.85546875" style="1" bestFit="1" customWidth="1"/>
    <col min="45" max="45" width="6" style="1" customWidth="1"/>
    <col min="46" max="48" width="5.85546875" style="1" bestFit="1" customWidth="1"/>
    <col min="49" max="49" width="8.7109375" style="1" bestFit="1" customWidth="1"/>
    <col min="50" max="50" width="9.140625" style="1"/>
    <col min="51" max="58" width="8.85546875" style="1" bestFit="1" customWidth="1"/>
    <col min="59" max="16384" width="9.140625" style="1"/>
  </cols>
  <sheetData>
    <row r="1" spans="1:58" ht="21" x14ac:dyDescent="0.35">
      <c r="A1" s="59" t="s">
        <v>123</v>
      </c>
    </row>
    <row r="2" spans="1:58" x14ac:dyDescent="0.25">
      <c r="B2" s="83" t="s">
        <v>119</v>
      </c>
      <c r="D2" s="86" t="s">
        <v>103</v>
      </c>
      <c r="E2" s="86"/>
      <c r="F2" s="86"/>
      <c r="G2" s="86"/>
      <c r="H2" s="86"/>
      <c r="I2" s="80"/>
      <c r="J2" s="85" t="s">
        <v>104</v>
      </c>
      <c r="K2" s="86"/>
      <c r="L2" s="86"/>
      <c r="M2" s="86"/>
      <c r="N2" s="86"/>
      <c r="O2" s="88"/>
      <c r="P2" s="89" t="s">
        <v>105</v>
      </c>
      <c r="Q2" s="90"/>
      <c r="R2" s="90"/>
      <c r="S2" s="90"/>
      <c r="T2" s="90"/>
      <c r="U2" s="91"/>
      <c r="V2" s="92" t="s">
        <v>106</v>
      </c>
      <c r="W2" s="93"/>
      <c r="X2" s="93"/>
      <c r="Y2" s="93"/>
      <c r="Z2" s="93"/>
      <c r="AA2" s="94"/>
      <c r="AB2" s="81" t="s">
        <v>107</v>
      </c>
      <c r="AC2" s="81"/>
      <c r="AD2" s="81"/>
      <c r="AE2" s="81"/>
      <c r="AF2" s="81"/>
      <c r="AG2" s="87"/>
      <c r="AH2" s="85" t="s">
        <v>108</v>
      </c>
      <c r="AI2" s="86"/>
      <c r="AJ2" s="86"/>
      <c r="AK2" s="86"/>
      <c r="AL2" s="86"/>
      <c r="AM2" s="86"/>
      <c r="AO2" s="80" t="s">
        <v>117</v>
      </c>
      <c r="AP2" s="81"/>
      <c r="AQ2" s="81"/>
      <c r="AR2" s="81"/>
      <c r="AS2" s="81"/>
      <c r="AT2" s="81"/>
      <c r="AU2" s="81"/>
      <c r="AV2" s="81"/>
      <c r="AW2" s="82"/>
      <c r="AY2" s="80" t="s">
        <v>118</v>
      </c>
      <c r="AZ2" s="81"/>
      <c r="BA2" s="81"/>
      <c r="BB2" s="81"/>
      <c r="BC2" s="81"/>
      <c r="BD2" s="81"/>
      <c r="BE2" s="81"/>
      <c r="BF2" s="82"/>
    </row>
    <row r="3" spans="1:58" ht="102.75" customHeight="1" x14ac:dyDescent="0.25">
      <c r="B3" s="84"/>
      <c r="D3" s="10" t="s">
        <v>109</v>
      </c>
      <c r="E3" s="10" t="s">
        <v>110</v>
      </c>
      <c r="F3" s="10" t="s">
        <v>111</v>
      </c>
      <c r="G3" s="10" t="s">
        <v>112</v>
      </c>
      <c r="H3" s="10" t="s">
        <v>113</v>
      </c>
      <c r="I3" s="11" t="s">
        <v>114</v>
      </c>
      <c r="J3" s="13" t="s">
        <v>109</v>
      </c>
      <c r="K3" s="10" t="s">
        <v>110</v>
      </c>
      <c r="L3" s="10" t="s">
        <v>111</v>
      </c>
      <c r="M3" s="10" t="s">
        <v>112</v>
      </c>
      <c r="N3" s="10" t="s">
        <v>113</v>
      </c>
      <c r="O3" s="14" t="s">
        <v>114</v>
      </c>
      <c r="P3" s="74" t="s">
        <v>109</v>
      </c>
      <c r="Q3" s="10" t="s">
        <v>110</v>
      </c>
      <c r="R3" s="10" t="s">
        <v>111</v>
      </c>
      <c r="S3" s="10" t="s">
        <v>112</v>
      </c>
      <c r="T3" s="10" t="s">
        <v>113</v>
      </c>
      <c r="U3" s="11" t="s">
        <v>114</v>
      </c>
      <c r="V3" s="76" t="s">
        <v>109</v>
      </c>
      <c r="W3" s="10" t="s">
        <v>110</v>
      </c>
      <c r="X3" s="10" t="s">
        <v>115</v>
      </c>
      <c r="Y3" s="10" t="s">
        <v>113</v>
      </c>
      <c r="Z3" s="11" t="s">
        <v>116</v>
      </c>
      <c r="AA3" s="14" t="s">
        <v>114</v>
      </c>
      <c r="AB3" s="12" t="s">
        <v>109</v>
      </c>
      <c r="AC3" s="10" t="s">
        <v>110</v>
      </c>
      <c r="AD3" s="10" t="s">
        <v>111</v>
      </c>
      <c r="AE3" s="10" t="s">
        <v>112</v>
      </c>
      <c r="AF3" s="10" t="s">
        <v>113</v>
      </c>
      <c r="AG3" s="11" t="s">
        <v>114</v>
      </c>
      <c r="AH3" s="13" t="s">
        <v>109</v>
      </c>
      <c r="AI3" s="10" t="s">
        <v>110</v>
      </c>
      <c r="AJ3" s="10" t="s">
        <v>111</v>
      </c>
      <c r="AK3" s="10" t="s">
        <v>112</v>
      </c>
      <c r="AL3" s="10" t="s">
        <v>113</v>
      </c>
      <c r="AM3" s="10" t="s">
        <v>114</v>
      </c>
      <c r="AN3" s="3"/>
      <c r="AO3" s="19" t="s">
        <v>109</v>
      </c>
      <c r="AP3" s="19" t="s">
        <v>110</v>
      </c>
      <c r="AQ3" s="19" t="s">
        <v>115</v>
      </c>
      <c r="AR3" s="19" t="s">
        <v>116</v>
      </c>
      <c r="AS3" s="19" t="s">
        <v>111</v>
      </c>
      <c r="AT3" s="19" t="s">
        <v>112</v>
      </c>
      <c r="AU3" s="19" t="s">
        <v>113</v>
      </c>
      <c r="AV3" s="37" t="s">
        <v>114</v>
      </c>
      <c r="AW3" s="20" t="s">
        <v>117</v>
      </c>
      <c r="AY3" s="19" t="s">
        <v>109</v>
      </c>
      <c r="AZ3" s="19" t="s">
        <v>110</v>
      </c>
      <c r="BA3" s="19" t="s">
        <v>115</v>
      </c>
      <c r="BB3" s="19" t="s">
        <v>116</v>
      </c>
      <c r="BC3" s="19" t="s">
        <v>111</v>
      </c>
      <c r="BD3" s="19" t="s">
        <v>112</v>
      </c>
      <c r="BE3" s="19" t="s">
        <v>113</v>
      </c>
      <c r="BF3" s="19" t="s">
        <v>114</v>
      </c>
    </row>
    <row r="4" spans="1:58" x14ac:dyDescent="0.25">
      <c r="A4" s="40" t="s">
        <v>102</v>
      </c>
      <c r="B4" s="41">
        <v>97.875739896237917</v>
      </c>
      <c r="C4" s="42"/>
      <c r="D4" s="43">
        <v>1153</v>
      </c>
      <c r="E4" s="44">
        <v>1447</v>
      </c>
      <c r="F4" s="44">
        <v>0</v>
      </c>
      <c r="G4" s="44">
        <v>243</v>
      </c>
      <c r="H4" s="44">
        <v>0</v>
      </c>
      <c r="I4" s="44">
        <v>106</v>
      </c>
      <c r="J4" s="45">
        <v>83</v>
      </c>
      <c r="K4" s="44">
        <v>59</v>
      </c>
      <c r="L4" s="44">
        <v>0</v>
      </c>
      <c r="M4" s="44">
        <v>0</v>
      </c>
      <c r="N4" s="44">
        <v>0</v>
      </c>
      <c r="O4" s="46">
        <v>4</v>
      </c>
      <c r="P4" s="63">
        <v>813</v>
      </c>
      <c r="Q4" s="44">
        <v>0</v>
      </c>
      <c r="R4" s="44">
        <v>4</v>
      </c>
      <c r="S4" s="44">
        <v>331</v>
      </c>
      <c r="T4" s="44">
        <v>0</v>
      </c>
      <c r="U4" s="44">
        <v>0</v>
      </c>
      <c r="V4" s="77">
        <v>3147</v>
      </c>
      <c r="W4" s="44">
        <v>319</v>
      </c>
      <c r="X4" s="44">
        <v>2164</v>
      </c>
      <c r="Y4" s="44">
        <v>149</v>
      </c>
      <c r="Z4" s="44">
        <v>188</v>
      </c>
      <c r="AA4" s="46">
        <v>0</v>
      </c>
      <c r="AB4" s="44">
        <v>2</v>
      </c>
      <c r="AC4" s="44">
        <v>0</v>
      </c>
      <c r="AD4" s="44">
        <v>0</v>
      </c>
      <c r="AE4" s="44">
        <v>0</v>
      </c>
      <c r="AF4" s="44">
        <v>0</v>
      </c>
      <c r="AG4" s="44">
        <v>0</v>
      </c>
      <c r="AH4" s="45">
        <v>92</v>
      </c>
      <c r="AI4" s="44">
        <v>41</v>
      </c>
      <c r="AJ4" s="44">
        <v>0</v>
      </c>
      <c r="AK4" s="44">
        <v>0</v>
      </c>
      <c r="AL4" s="44">
        <v>0</v>
      </c>
      <c r="AM4" s="47">
        <v>4</v>
      </c>
      <c r="AN4" s="40"/>
      <c r="AO4" s="48">
        <f>D4+J4+P4+V4+AB4+AH4</f>
        <v>5290</v>
      </c>
      <c r="AP4" s="49">
        <f>E4+K4+Q4+W4+AC4+AI4</f>
        <v>1866</v>
      </c>
      <c r="AQ4" s="49">
        <f>X4</f>
        <v>2164</v>
      </c>
      <c r="AR4" s="49">
        <f>Z4</f>
        <v>188</v>
      </c>
      <c r="AS4" s="49">
        <f>F4+L4+R4+AD4+AJ4</f>
        <v>4</v>
      </c>
      <c r="AT4" s="49">
        <f>G4+M4+S4+AE4+AK4</f>
        <v>574</v>
      </c>
      <c r="AU4" s="49">
        <f>H4+N4+T4+Y4+AF4+AL4</f>
        <v>149</v>
      </c>
      <c r="AV4" s="49">
        <f>I4+O4+U4+AA4+AG4+AM4</f>
        <v>114</v>
      </c>
      <c r="AW4" s="50">
        <f>SUM(AO4:AV4)</f>
        <v>10349</v>
      </c>
      <c r="AX4" s="40"/>
      <c r="AY4" s="51">
        <f t="shared" ref="AY4:AY51" si="0">AO4/$AW4</f>
        <v>0.51116049859889845</v>
      </c>
      <c r="AZ4" s="52">
        <f t="shared" ref="AZ4:AZ51" si="1">AP4/$AW4</f>
        <v>0.18030727606532032</v>
      </c>
      <c r="BA4" s="52">
        <f t="shared" ref="BA4:BA51" si="2">AQ4/$AW4</f>
        <v>0.20910232872741327</v>
      </c>
      <c r="BB4" s="52">
        <f t="shared" ref="BB4:BB51" si="3">AR4/$AW4</f>
        <v>1.8166006377427771E-2</v>
      </c>
      <c r="BC4" s="52">
        <f t="shared" ref="BC4:BC51" si="4">AS4/$AW4</f>
        <v>3.8651077398782491E-4</v>
      </c>
      <c r="BD4" s="52">
        <f t="shared" ref="BD4:BD51" si="5">AT4/$AW4</f>
        <v>5.5464296067252873E-2</v>
      </c>
      <c r="BE4" s="52">
        <f t="shared" ref="BE4:BE51" si="6">AU4/$AW4</f>
        <v>1.4397526331046477E-2</v>
      </c>
      <c r="BF4" s="53">
        <f t="shared" ref="BF4:BF51" si="7">AV4/$AW4</f>
        <v>1.101555705865301E-2</v>
      </c>
    </row>
    <row r="5" spans="1:58" x14ac:dyDescent="0.25">
      <c r="A5" s="31" t="s">
        <v>0</v>
      </c>
      <c r="B5" s="33">
        <v>50.188505637244653</v>
      </c>
      <c r="C5" s="2"/>
      <c r="D5" s="4">
        <v>12</v>
      </c>
      <c r="E5" s="5">
        <v>16</v>
      </c>
      <c r="F5" s="5">
        <v>0</v>
      </c>
      <c r="G5" s="5">
        <v>0</v>
      </c>
      <c r="H5" s="5">
        <v>0</v>
      </c>
      <c r="I5" s="5">
        <v>1</v>
      </c>
      <c r="J5" s="15">
        <v>0</v>
      </c>
      <c r="K5" s="5">
        <v>0</v>
      </c>
      <c r="L5" s="5">
        <v>0</v>
      </c>
      <c r="M5" s="5">
        <v>0</v>
      </c>
      <c r="N5" s="5">
        <v>0</v>
      </c>
      <c r="O5" s="16">
        <v>0</v>
      </c>
      <c r="P5" s="63">
        <v>6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77">
        <v>29</v>
      </c>
      <c r="W5" s="5">
        <v>1</v>
      </c>
      <c r="X5" s="5">
        <v>16</v>
      </c>
      <c r="Y5" s="5">
        <v>2</v>
      </c>
      <c r="Z5" s="5">
        <v>0</v>
      </c>
      <c r="AA5" s="16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15">
        <v>1</v>
      </c>
      <c r="AI5" s="5">
        <v>0</v>
      </c>
      <c r="AJ5" s="5">
        <v>0</v>
      </c>
      <c r="AK5" s="5">
        <v>0</v>
      </c>
      <c r="AL5" s="5">
        <v>0</v>
      </c>
      <c r="AM5" s="6">
        <v>0</v>
      </c>
      <c r="AO5" s="21">
        <f t="shared" ref="AO5:AO68" si="8">D5+J5+P5+V5+AB5+AH5</f>
        <v>48</v>
      </c>
      <c r="AP5" s="22">
        <f t="shared" ref="AP5:AP68" si="9">E5+K5+Q5+W5+AC5+AI5</f>
        <v>17</v>
      </c>
      <c r="AQ5" s="22">
        <f t="shared" ref="AQ5:AQ68" si="10">X5</f>
        <v>16</v>
      </c>
      <c r="AR5" s="22">
        <f t="shared" ref="AR5:AR68" si="11">Z5</f>
        <v>0</v>
      </c>
      <c r="AS5" s="22">
        <f t="shared" ref="AS5:AS68" si="12">F5+L5+R5+AD5+AJ5</f>
        <v>0</v>
      </c>
      <c r="AT5" s="22">
        <f t="shared" ref="AT5:AT68" si="13">G5+M5+S5+AE5+AK5</f>
        <v>0</v>
      </c>
      <c r="AU5" s="22">
        <f t="shared" ref="AU5:AU68" si="14">H5+N5+T5+Y5+AF5+AL5</f>
        <v>2</v>
      </c>
      <c r="AV5" s="22">
        <f t="shared" ref="AV5:AV68" si="15">I5+O5+U5+AA5+AG5+AM5</f>
        <v>1</v>
      </c>
      <c r="AW5" s="38">
        <f t="shared" ref="AW5:AW68" si="16">SUM(AO5:AV5)</f>
        <v>84</v>
      </c>
      <c r="AY5" s="25">
        <f t="shared" si="0"/>
        <v>0.5714285714285714</v>
      </c>
      <c r="AZ5" s="26">
        <f t="shared" si="1"/>
        <v>0.20238095238095238</v>
      </c>
      <c r="BA5" s="26">
        <f t="shared" si="2"/>
        <v>0.19047619047619047</v>
      </c>
      <c r="BB5" s="26">
        <f t="shared" si="3"/>
        <v>0</v>
      </c>
      <c r="BC5" s="26">
        <f t="shared" si="4"/>
        <v>0</v>
      </c>
      <c r="BD5" s="26">
        <f t="shared" si="5"/>
        <v>0</v>
      </c>
      <c r="BE5" s="26">
        <f t="shared" si="6"/>
        <v>2.3809523809523808E-2</v>
      </c>
      <c r="BF5" s="27">
        <f t="shared" si="7"/>
        <v>1.1904761904761904E-2</v>
      </c>
    </row>
    <row r="6" spans="1:58" x14ac:dyDescent="0.25">
      <c r="A6" s="79" t="s">
        <v>1</v>
      </c>
      <c r="B6" s="33">
        <v>37.265229056941273</v>
      </c>
      <c r="C6" s="2"/>
      <c r="D6" s="4">
        <v>3</v>
      </c>
      <c r="E6" s="5">
        <v>5</v>
      </c>
      <c r="F6" s="5">
        <v>0</v>
      </c>
      <c r="G6" s="5">
        <v>0</v>
      </c>
      <c r="H6" s="5">
        <v>0</v>
      </c>
      <c r="I6" s="5">
        <v>0</v>
      </c>
      <c r="J6" s="15">
        <v>0</v>
      </c>
      <c r="K6" s="5">
        <v>0</v>
      </c>
      <c r="L6" s="5">
        <v>0</v>
      </c>
      <c r="M6" s="5">
        <v>0</v>
      </c>
      <c r="N6" s="5">
        <v>0</v>
      </c>
      <c r="O6" s="16">
        <v>0</v>
      </c>
      <c r="P6" s="63">
        <v>0</v>
      </c>
      <c r="Q6" s="5">
        <v>0</v>
      </c>
      <c r="R6" s="5">
        <v>0</v>
      </c>
      <c r="S6" s="5">
        <v>1</v>
      </c>
      <c r="T6" s="5">
        <v>0</v>
      </c>
      <c r="U6" s="5">
        <v>0</v>
      </c>
      <c r="V6" s="77">
        <v>5</v>
      </c>
      <c r="W6" s="5">
        <v>0</v>
      </c>
      <c r="X6" s="5">
        <v>1</v>
      </c>
      <c r="Y6" s="5">
        <v>0</v>
      </c>
      <c r="Z6" s="5">
        <v>0</v>
      </c>
      <c r="AA6" s="16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15">
        <v>0</v>
      </c>
      <c r="AI6" s="5">
        <v>0</v>
      </c>
      <c r="AJ6" s="5">
        <v>0</v>
      </c>
      <c r="AK6" s="5">
        <v>0</v>
      </c>
      <c r="AL6" s="5">
        <v>0</v>
      </c>
      <c r="AM6" s="6">
        <v>0</v>
      </c>
      <c r="AO6" s="21">
        <f t="shared" si="8"/>
        <v>8</v>
      </c>
      <c r="AP6" s="22">
        <f t="shared" si="9"/>
        <v>5</v>
      </c>
      <c r="AQ6" s="22">
        <f t="shared" si="10"/>
        <v>1</v>
      </c>
      <c r="AR6" s="22">
        <f t="shared" si="11"/>
        <v>0</v>
      </c>
      <c r="AS6" s="22">
        <f t="shared" si="12"/>
        <v>0</v>
      </c>
      <c r="AT6" s="22">
        <f t="shared" si="13"/>
        <v>1</v>
      </c>
      <c r="AU6" s="22">
        <f t="shared" si="14"/>
        <v>0</v>
      </c>
      <c r="AV6" s="22">
        <f t="shared" si="15"/>
        <v>0</v>
      </c>
      <c r="AW6" s="38">
        <f t="shared" si="16"/>
        <v>15</v>
      </c>
      <c r="AY6" s="25">
        <f t="shared" si="0"/>
        <v>0.53333333333333333</v>
      </c>
      <c r="AZ6" s="26">
        <f t="shared" si="1"/>
        <v>0.33333333333333331</v>
      </c>
      <c r="BA6" s="26">
        <f t="shared" si="2"/>
        <v>6.6666666666666666E-2</v>
      </c>
      <c r="BB6" s="26">
        <f t="shared" si="3"/>
        <v>0</v>
      </c>
      <c r="BC6" s="26">
        <f t="shared" si="4"/>
        <v>0</v>
      </c>
      <c r="BD6" s="26">
        <f t="shared" si="5"/>
        <v>6.6666666666666666E-2</v>
      </c>
      <c r="BE6" s="26">
        <f t="shared" si="6"/>
        <v>0</v>
      </c>
      <c r="BF6" s="27">
        <f t="shared" si="7"/>
        <v>0</v>
      </c>
    </row>
    <row r="7" spans="1:58" x14ac:dyDescent="0.25">
      <c r="A7" s="32" t="s">
        <v>2</v>
      </c>
      <c r="B7" s="33">
        <v>60.986234535633386</v>
      </c>
      <c r="C7" s="2"/>
      <c r="D7" s="4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15">
        <v>0</v>
      </c>
      <c r="K7" s="5">
        <v>0</v>
      </c>
      <c r="L7" s="5">
        <v>0</v>
      </c>
      <c r="M7" s="5">
        <v>0</v>
      </c>
      <c r="N7" s="5">
        <v>0</v>
      </c>
      <c r="O7" s="16">
        <v>0</v>
      </c>
      <c r="P7" s="63">
        <v>2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77">
        <v>5</v>
      </c>
      <c r="W7" s="5">
        <v>0</v>
      </c>
      <c r="X7" s="5">
        <v>0</v>
      </c>
      <c r="Y7" s="5">
        <v>0</v>
      </c>
      <c r="Z7" s="5">
        <v>0</v>
      </c>
      <c r="AA7" s="16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15">
        <v>0</v>
      </c>
      <c r="AI7" s="5">
        <v>0</v>
      </c>
      <c r="AJ7" s="5">
        <v>0</v>
      </c>
      <c r="AK7" s="5">
        <v>0</v>
      </c>
      <c r="AL7" s="5">
        <v>0</v>
      </c>
      <c r="AM7" s="6">
        <v>0</v>
      </c>
      <c r="AO7" s="21">
        <f t="shared" si="8"/>
        <v>7</v>
      </c>
      <c r="AP7" s="22">
        <f t="shared" si="9"/>
        <v>0</v>
      </c>
      <c r="AQ7" s="22">
        <f t="shared" si="10"/>
        <v>0</v>
      </c>
      <c r="AR7" s="22">
        <f t="shared" si="11"/>
        <v>0</v>
      </c>
      <c r="AS7" s="22">
        <f t="shared" si="12"/>
        <v>0</v>
      </c>
      <c r="AT7" s="22">
        <f t="shared" si="13"/>
        <v>0</v>
      </c>
      <c r="AU7" s="22">
        <f t="shared" si="14"/>
        <v>0</v>
      </c>
      <c r="AV7" s="22">
        <f t="shared" si="15"/>
        <v>0</v>
      </c>
      <c r="AW7" s="38">
        <f t="shared" si="16"/>
        <v>7</v>
      </c>
      <c r="AY7" s="25">
        <f t="shared" si="0"/>
        <v>1</v>
      </c>
      <c r="AZ7" s="26">
        <f t="shared" si="1"/>
        <v>0</v>
      </c>
      <c r="BA7" s="26">
        <f t="shared" si="2"/>
        <v>0</v>
      </c>
      <c r="BB7" s="26">
        <f t="shared" si="3"/>
        <v>0</v>
      </c>
      <c r="BC7" s="26">
        <f t="shared" si="4"/>
        <v>0</v>
      </c>
      <c r="BD7" s="26">
        <f t="shared" si="5"/>
        <v>0</v>
      </c>
      <c r="BE7" s="26">
        <f t="shared" si="6"/>
        <v>0</v>
      </c>
      <c r="BF7" s="27">
        <f t="shared" si="7"/>
        <v>0</v>
      </c>
    </row>
    <row r="8" spans="1:58" x14ac:dyDescent="0.25">
      <c r="A8" s="79" t="s">
        <v>3</v>
      </c>
      <c r="B8" s="33">
        <v>45.346332615349738</v>
      </c>
      <c r="C8" s="2"/>
      <c r="D8" s="4">
        <v>2</v>
      </c>
      <c r="E8" s="5">
        <v>1</v>
      </c>
      <c r="F8" s="5">
        <v>0</v>
      </c>
      <c r="G8" s="5">
        <v>0</v>
      </c>
      <c r="H8" s="5">
        <v>0</v>
      </c>
      <c r="I8" s="5">
        <v>1</v>
      </c>
      <c r="J8" s="15">
        <v>0</v>
      </c>
      <c r="K8" s="5">
        <v>1</v>
      </c>
      <c r="L8" s="5">
        <v>0</v>
      </c>
      <c r="M8" s="5">
        <v>0</v>
      </c>
      <c r="N8" s="5">
        <v>0</v>
      </c>
      <c r="O8" s="16">
        <v>0</v>
      </c>
      <c r="P8" s="63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77">
        <v>0</v>
      </c>
      <c r="W8" s="5">
        <v>0</v>
      </c>
      <c r="X8" s="5">
        <v>4</v>
      </c>
      <c r="Y8" s="5">
        <v>0</v>
      </c>
      <c r="Z8" s="5">
        <v>3</v>
      </c>
      <c r="AA8" s="16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15">
        <v>0</v>
      </c>
      <c r="AI8" s="5">
        <v>0</v>
      </c>
      <c r="AJ8" s="5">
        <v>0</v>
      </c>
      <c r="AK8" s="5">
        <v>0</v>
      </c>
      <c r="AL8" s="5">
        <v>0</v>
      </c>
      <c r="AM8" s="6">
        <v>0</v>
      </c>
      <c r="AO8" s="21">
        <f t="shared" si="8"/>
        <v>2</v>
      </c>
      <c r="AP8" s="22">
        <f t="shared" si="9"/>
        <v>2</v>
      </c>
      <c r="AQ8" s="22">
        <f t="shared" si="10"/>
        <v>4</v>
      </c>
      <c r="AR8" s="22">
        <f t="shared" si="11"/>
        <v>3</v>
      </c>
      <c r="AS8" s="22">
        <f t="shared" si="12"/>
        <v>0</v>
      </c>
      <c r="AT8" s="22">
        <f t="shared" si="13"/>
        <v>0</v>
      </c>
      <c r="AU8" s="22">
        <f t="shared" si="14"/>
        <v>0</v>
      </c>
      <c r="AV8" s="22">
        <f t="shared" si="15"/>
        <v>1</v>
      </c>
      <c r="AW8" s="38">
        <f t="shared" si="16"/>
        <v>12</v>
      </c>
      <c r="AY8" s="25">
        <f t="shared" si="0"/>
        <v>0.16666666666666666</v>
      </c>
      <c r="AZ8" s="26">
        <f t="shared" si="1"/>
        <v>0.16666666666666666</v>
      </c>
      <c r="BA8" s="26">
        <f t="shared" si="2"/>
        <v>0.33333333333333331</v>
      </c>
      <c r="BB8" s="26">
        <f t="shared" si="3"/>
        <v>0.25</v>
      </c>
      <c r="BC8" s="26">
        <f t="shared" si="4"/>
        <v>0</v>
      </c>
      <c r="BD8" s="26">
        <f t="shared" si="5"/>
        <v>0</v>
      </c>
      <c r="BE8" s="26">
        <f t="shared" si="6"/>
        <v>0</v>
      </c>
      <c r="BF8" s="27">
        <f t="shared" si="7"/>
        <v>8.3333333333333329E-2</v>
      </c>
    </row>
    <row r="9" spans="1:58" x14ac:dyDescent="0.25">
      <c r="A9" s="32" t="s">
        <v>4</v>
      </c>
      <c r="B9" s="33">
        <v>68.773301480435805</v>
      </c>
      <c r="C9" s="2"/>
      <c r="D9" s="4">
        <v>2</v>
      </c>
      <c r="E9" s="5">
        <v>1</v>
      </c>
      <c r="F9" s="5">
        <v>0</v>
      </c>
      <c r="G9" s="5">
        <v>0</v>
      </c>
      <c r="H9" s="5">
        <v>0</v>
      </c>
      <c r="I9" s="5">
        <v>0</v>
      </c>
      <c r="J9" s="15">
        <v>1</v>
      </c>
      <c r="K9" s="5">
        <v>0</v>
      </c>
      <c r="L9" s="5">
        <v>0</v>
      </c>
      <c r="M9" s="5">
        <v>0</v>
      </c>
      <c r="N9" s="5">
        <v>0</v>
      </c>
      <c r="O9" s="16">
        <v>0</v>
      </c>
      <c r="P9" s="63">
        <v>2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77">
        <v>7</v>
      </c>
      <c r="W9" s="5">
        <v>1</v>
      </c>
      <c r="X9" s="5">
        <v>3</v>
      </c>
      <c r="Y9" s="5">
        <v>1</v>
      </c>
      <c r="Z9" s="5">
        <v>1</v>
      </c>
      <c r="AA9" s="16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15">
        <v>0</v>
      </c>
      <c r="AI9" s="5">
        <v>0</v>
      </c>
      <c r="AJ9" s="5">
        <v>0</v>
      </c>
      <c r="AK9" s="5">
        <v>0</v>
      </c>
      <c r="AL9" s="5">
        <v>0</v>
      </c>
      <c r="AM9" s="6">
        <v>0</v>
      </c>
      <c r="AO9" s="21">
        <f t="shared" si="8"/>
        <v>12</v>
      </c>
      <c r="AP9" s="22">
        <f t="shared" si="9"/>
        <v>2</v>
      </c>
      <c r="AQ9" s="22">
        <f t="shared" si="10"/>
        <v>3</v>
      </c>
      <c r="AR9" s="22">
        <f t="shared" si="11"/>
        <v>1</v>
      </c>
      <c r="AS9" s="22">
        <f t="shared" si="12"/>
        <v>0</v>
      </c>
      <c r="AT9" s="22">
        <f t="shared" si="13"/>
        <v>0</v>
      </c>
      <c r="AU9" s="22">
        <f t="shared" si="14"/>
        <v>1</v>
      </c>
      <c r="AV9" s="22">
        <f t="shared" si="15"/>
        <v>0</v>
      </c>
      <c r="AW9" s="38">
        <f t="shared" si="16"/>
        <v>19</v>
      </c>
      <c r="AY9" s="25">
        <f t="shared" si="0"/>
        <v>0.63157894736842102</v>
      </c>
      <c r="AZ9" s="26">
        <f t="shared" si="1"/>
        <v>0.10526315789473684</v>
      </c>
      <c r="BA9" s="26">
        <f t="shared" si="2"/>
        <v>0.15789473684210525</v>
      </c>
      <c r="BB9" s="26">
        <f t="shared" si="3"/>
        <v>5.2631578947368418E-2</v>
      </c>
      <c r="BC9" s="26">
        <f t="shared" si="4"/>
        <v>0</v>
      </c>
      <c r="BD9" s="26">
        <f t="shared" si="5"/>
        <v>0</v>
      </c>
      <c r="BE9" s="26">
        <f t="shared" si="6"/>
        <v>5.2631578947368418E-2</v>
      </c>
      <c r="BF9" s="27">
        <f t="shared" si="7"/>
        <v>0</v>
      </c>
    </row>
    <row r="10" spans="1:58" x14ac:dyDescent="0.25">
      <c r="A10" s="32" t="s">
        <v>5</v>
      </c>
      <c r="B10" s="33">
        <v>72.6135284589175</v>
      </c>
      <c r="C10" s="2"/>
      <c r="D10" s="4">
        <v>0</v>
      </c>
      <c r="E10" s="5">
        <v>4</v>
      </c>
      <c r="F10" s="5">
        <v>0</v>
      </c>
      <c r="G10" s="5">
        <v>0</v>
      </c>
      <c r="H10" s="5">
        <v>0</v>
      </c>
      <c r="I10" s="5">
        <v>0</v>
      </c>
      <c r="J10" s="15">
        <v>0</v>
      </c>
      <c r="K10" s="5">
        <v>0</v>
      </c>
      <c r="L10" s="5">
        <v>0</v>
      </c>
      <c r="M10" s="5">
        <v>0</v>
      </c>
      <c r="N10" s="5">
        <v>0</v>
      </c>
      <c r="O10" s="16">
        <v>0</v>
      </c>
      <c r="P10" s="63">
        <v>1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77">
        <v>4</v>
      </c>
      <c r="W10" s="5">
        <v>0</v>
      </c>
      <c r="X10" s="5">
        <v>4</v>
      </c>
      <c r="Y10" s="5">
        <v>0</v>
      </c>
      <c r="Z10" s="5">
        <v>0</v>
      </c>
      <c r="AA10" s="16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15">
        <v>0</v>
      </c>
      <c r="AI10" s="5">
        <v>0</v>
      </c>
      <c r="AJ10" s="5">
        <v>0</v>
      </c>
      <c r="AK10" s="5">
        <v>0</v>
      </c>
      <c r="AL10" s="5">
        <v>0</v>
      </c>
      <c r="AM10" s="6">
        <v>0</v>
      </c>
      <c r="AO10" s="21">
        <f t="shared" si="8"/>
        <v>5</v>
      </c>
      <c r="AP10" s="22">
        <f t="shared" si="9"/>
        <v>4</v>
      </c>
      <c r="AQ10" s="22">
        <f t="shared" si="10"/>
        <v>4</v>
      </c>
      <c r="AR10" s="22">
        <f t="shared" si="11"/>
        <v>0</v>
      </c>
      <c r="AS10" s="22">
        <f t="shared" si="12"/>
        <v>0</v>
      </c>
      <c r="AT10" s="22">
        <f t="shared" si="13"/>
        <v>0</v>
      </c>
      <c r="AU10" s="22">
        <f t="shared" si="14"/>
        <v>0</v>
      </c>
      <c r="AV10" s="22">
        <f t="shared" si="15"/>
        <v>0</v>
      </c>
      <c r="AW10" s="38">
        <f t="shared" si="16"/>
        <v>13</v>
      </c>
      <c r="AY10" s="25">
        <f t="shared" si="0"/>
        <v>0.38461538461538464</v>
      </c>
      <c r="AZ10" s="26">
        <f t="shared" si="1"/>
        <v>0.30769230769230771</v>
      </c>
      <c r="BA10" s="26">
        <f t="shared" si="2"/>
        <v>0.30769230769230771</v>
      </c>
      <c r="BB10" s="26">
        <f t="shared" si="3"/>
        <v>0</v>
      </c>
      <c r="BC10" s="26">
        <f t="shared" si="4"/>
        <v>0</v>
      </c>
      <c r="BD10" s="26">
        <f t="shared" si="5"/>
        <v>0</v>
      </c>
      <c r="BE10" s="26">
        <f t="shared" si="6"/>
        <v>0</v>
      </c>
      <c r="BF10" s="27">
        <f t="shared" si="7"/>
        <v>0</v>
      </c>
    </row>
    <row r="11" spans="1:58" x14ac:dyDescent="0.25">
      <c r="A11" s="32" t="s">
        <v>6</v>
      </c>
      <c r="B11" s="33">
        <v>81.74044265593561</v>
      </c>
      <c r="C11" s="2"/>
      <c r="D11" s="4">
        <v>5</v>
      </c>
      <c r="E11" s="5">
        <v>13</v>
      </c>
      <c r="F11" s="5">
        <v>0</v>
      </c>
      <c r="G11" s="5">
        <v>2</v>
      </c>
      <c r="H11" s="5">
        <v>0</v>
      </c>
      <c r="I11" s="5">
        <v>0</v>
      </c>
      <c r="J11" s="15">
        <v>0</v>
      </c>
      <c r="K11" s="5">
        <v>0</v>
      </c>
      <c r="L11" s="5">
        <v>0</v>
      </c>
      <c r="M11" s="5">
        <v>0</v>
      </c>
      <c r="N11" s="5">
        <v>0</v>
      </c>
      <c r="O11" s="16">
        <v>0</v>
      </c>
      <c r="P11" s="63">
        <v>2</v>
      </c>
      <c r="Q11" s="5">
        <v>0</v>
      </c>
      <c r="R11" s="5">
        <v>0</v>
      </c>
      <c r="S11" s="5">
        <v>1</v>
      </c>
      <c r="T11" s="5">
        <v>0</v>
      </c>
      <c r="U11" s="5">
        <v>0</v>
      </c>
      <c r="V11" s="77">
        <v>7</v>
      </c>
      <c r="W11" s="5">
        <v>0</v>
      </c>
      <c r="X11" s="5">
        <v>8</v>
      </c>
      <c r="Y11" s="5">
        <v>0</v>
      </c>
      <c r="Z11" s="5">
        <v>1</v>
      </c>
      <c r="AA11" s="16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15">
        <v>0</v>
      </c>
      <c r="AI11" s="5">
        <v>0</v>
      </c>
      <c r="AJ11" s="5">
        <v>0</v>
      </c>
      <c r="AK11" s="5">
        <v>0</v>
      </c>
      <c r="AL11" s="5">
        <v>0</v>
      </c>
      <c r="AM11" s="6">
        <v>0</v>
      </c>
      <c r="AO11" s="21">
        <f t="shared" si="8"/>
        <v>14</v>
      </c>
      <c r="AP11" s="22">
        <f t="shared" si="9"/>
        <v>13</v>
      </c>
      <c r="AQ11" s="22">
        <f t="shared" si="10"/>
        <v>8</v>
      </c>
      <c r="AR11" s="22">
        <f t="shared" si="11"/>
        <v>1</v>
      </c>
      <c r="AS11" s="22">
        <f t="shared" si="12"/>
        <v>0</v>
      </c>
      <c r="AT11" s="22">
        <f t="shared" si="13"/>
        <v>3</v>
      </c>
      <c r="AU11" s="22">
        <f t="shared" si="14"/>
        <v>0</v>
      </c>
      <c r="AV11" s="22">
        <f t="shared" si="15"/>
        <v>0</v>
      </c>
      <c r="AW11" s="38">
        <f t="shared" si="16"/>
        <v>39</v>
      </c>
      <c r="AY11" s="25">
        <f t="shared" si="0"/>
        <v>0.35897435897435898</v>
      </c>
      <c r="AZ11" s="26">
        <f t="shared" si="1"/>
        <v>0.33333333333333331</v>
      </c>
      <c r="BA11" s="26">
        <f t="shared" si="2"/>
        <v>0.20512820512820512</v>
      </c>
      <c r="BB11" s="26">
        <f t="shared" si="3"/>
        <v>2.564102564102564E-2</v>
      </c>
      <c r="BC11" s="26">
        <f t="shared" si="4"/>
        <v>0</v>
      </c>
      <c r="BD11" s="26">
        <f t="shared" si="5"/>
        <v>7.6923076923076927E-2</v>
      </c>
      <c r="BE11" s="26">
        <f t="shared" si="6"/>
        <v>0</v>
      </c>
      <c r="BF11" s="27">
        <f t="shared" si="7"/>
        <v>0</v>
      </c>
    </row>
    <row r="12" spans="1:58" x14ac:dyDescent="0.25">
      <c r="A12" s="32" t="s">
        <v>7</v>
      </c>
      <c r="B12" s="33">
        <v>52.419143471195682</v>
      </c>
      <c r="C12" s="2"/>
      <c r="D12" s="4">
        <v>0</v>
      </c>
      <c r="E12" s="5">
        <v>4</v>
      </c>
      <c r="F12" s="5">
        <v>0</v>
      </c>
      <c r="G12" s="5">
        <v>0</v>
      </c>
      <c r="H12" s="5">
        <v>0</v>
      </c>
      <c r="I12" s="5">
        <v>0</v>
      </c>
      <c r="J12" s="15">
        <v>0</v>
      </c>
      <c r="K12" s="5">
        <v>0</v>
      </c>
      <c r="L12" s="5">
        <v>0</v>
      </c>
      <c r="M12" s="5">
        <v>0</v>
      </c>
      <c r="N12" s="5">
        <v>0</v>
      </c>
      <c r="O12" s="16">
        <v>0</v>
      </c>
      <c r="P12" s="63">
        <v>0</v>
      </c>
      <c r="Q12" s="5">
        <v>0</v>
      </c>
      <c r="R12" s="5">
        <v>0</v>
      </c>
      <c r="S12" s="5">
        <v>1</v>
      </c>
      <c r="T12" s="5">
        <v>0</v>
      </c>
      <c r="U12" s="5">
        <v>0</v>
      </c>
      <c r="V12" s="77">
        <v>2</v>
      </c>
      <c r="W12" s="5">
        <v>0</v>
      </c>
      <c r="X12" s="5">
        <v>2</v>
      </c>
      <c r="Y12" s="5">
        <v>0</v>
      </c>
      <c r="Z12" s="5">
        <v>0</v>
      </c>
      <c r="AA12" s="16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15">
        <v>0</v>
      </c>
      <c r="AI12" s="5">
        <v>1</v>
      </c>
      <c r="AJ12" s="5">
        <v>0</v>
      </c>
      <c r="AK12" s="5">
        <v>0</v>
      </c>
      <c r="AL12" s="5">
        <v>0</v>
      </c>
      <c r="AM12" s="6">
        <v>0</v>
      </c>
      <c r="AO12" s="21">
        <f t="shared" si="8"/>
        <v>2</v>
      </c>
      <c r="AP12" s="22">
        <f t="shared" si="9"/>
        <v>5</v>
      </c>
      <c r="AQ12" s="22">
        <f t="shared" si="10"/>
        <v>2</v>
      </c>
      <c r="AR12" s="22">
        <f t="shared" si="11"/>
        <v>0</v>
      </c>
      <c r="AS12" s="22">
        <f t="shared" si="12"/>
        <v>0</v>
      </c>
      <c r="AT12" s="22">
        <f t="shared" si="13"/>
        <v>1</v>
      </c>
      <c r="AU12" s="22">
        <f t="shared" si="14"/>
        <v>0</v>
      </c>
      <c r="AV12" s="22">
        <f t="shared" si="15"/>
        <v>0</v>
      </c>
      <c r="AW12" s="38">
        <f t="shared" si="16"/>
        <v>10</v>
      </c>
      <c r="AY12" s="25">
        <f t="shared" si="0"/>
        <v>0.2</v>
      </c>
      <c r="AZ12" s="26">
        <f t="shared" si="1"/>
        <v>0.5</v>
      </c>
      <c r="BA12" s="26">
        <f t="shared" si="2"/>
        <v>0.2</v>
      </c>
      <c r="BB12" s="26">
        <f t="shared" si="3"/>
        <v>0</v>
      </c>
      <c r="BC12" s="26">
        <f t="shared" si="4"/>
        <v>0</v>
      </c>
      <c r="BD12" s="26">
        <f t="shared" si="5"/>
        <v>0.1</v>
      </c>
      <c r="BE12" s="26">
        <f t="shared" si="6"/>
        <v>0</v>
      </c>
      <c r="BF12" s="27">
        <f t="shared" si="7"/>
        <v>0</v>
      </c>
    </row>
    <row r="13" spans="1:58" x14ac:dyDescent="0.25">
      <c r="A13" s="32" t="s">
        <v>8</v>
      </c>
      <c r="B13" s="33">
        <v>62.225993494555233</v>
      </c>
      <c r="C13" s="2"/>
      <c r="D13" s="4">
        <v>2</v>
      </c>
      <c r="E13" s="5">
        <v>6</v>
      </c>
      <c r="F13" s="5">
        <v>0</v>
      </c>
      <c r="G13" s="5">
        <v>0</v>
      </c>
      <c r="H13" s="5">
        <v>0</v>
      </c>
      <c r="I13" s="5">
        <v>1</v>
      </c>
      <c r="J13" s="15">
        <v>0</v>
      </c>
      <c r="K13" s="5">
        <v>0</v>
      </c>
      <c r="L13" s="5">
        <v>0</v>
      </c>
      <c r="M13" s="5">
        <v>0</v>
      </c>
      <c r="N13" s="5">
        <v>0</v>
      </c>
      <c r="O13" s="16">
        <v>0</v>
      </c>
      <c r="P13" s="63">
        <v>1</v>
      </c>
      <c r="Q13" s="5">
        <v>0</v>
      </c>
      <c r="R13" s="5">
        <v>0</v>
      </c>
      <c r="S13" s="5">
        <v>2</v>
      </c>
      <c r="T13" s="5">
        <v>0</v>
      </c>
      <c r="U13" s="5">
        <v>0</v>
      </c>
      <c r="V13" s="77">
        <v>4</v>
      </c>
      <c r="W13" s="5">
        <v>0</v>
      </c>
      <c r="X13" s="5">
        <v>5</v>
      </c>
      <c r="Y13" s="5">
        <v>0</v>
      </c>
      <c r="Z13" s="5">
        <v>1</v>
      </c>
      <c r="AA13" s="16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15">
        <v>0</v>
      </c>
      <c r="AI13" s="5">
        <v>0</v>
      </c>
      <c r="AJ13" s="5">
        <v>0</v>
      </c>
      <c r="AK13" s="5">
        <v>0</v>
      </c>
      <c r="AL13" s="5">
        <v>0</v>
      </c>
      <c r="AM13" s="6">
        <v>0</v>
      </c>
      <c r="AO13" s="21">
        <f t="shared" si="8"/>
        <v>7</v>
      </c>
      <c r="AP13" s="22">
        <f t="shared" si="9"/>
        <v>6</v>
      </c>
      <c r="AQ13" s="22">
        <f t="shared" si="10"/>
        <v>5</v>
      </c>
      <c r="AR13" s="22">
        <f t="shared" si="11"/>
        <v>1</v>
      </c>
      <c r="AS13" s="22">
        <f t="shared" si="12"/>
        <v>0</v>
      </c>
      <c r="AT13" s="22">
        <f t="shared" si="13"/>
        <v>2</v>
      </c>
      <c r="AU13" s="22">
        <f t="shared" si="14"/>
        <v>0</v>
      </c>
      <c r="AV13" s="22">
        <f t="shared" si="15"/>
        <v>1</v>
      </c>
      <c r="AW13" s="38">
        <f t="shared" si="16"/>
        <v>22</v>
      </c>
      <c r="AY13" s="25">
        <f t="shared" si="0"/>
        <v>0.31818181818181818</v>
      </c>
      <c r="AZ13" s="26">
        <f t="shared" si="1"/>
        <v>0.27272727272727271</v>
      </c>
      <c r="BA13" s="26">
        <f t="shared" si="2"/>
        <v>0.22727272727272727</v>
      </c>
      <c r="BB13" s="26">
        <f t="shared" si="3"/>
        <v>4.5454545454545456E-2</v>
      </c>
      <c r="BC13" s="26">
        <f t="shared" si="4"/>
        <v>0</v>
      </c>
      <c r="BD13" s="26">
        <f t="shared" si="5"/>
        <v>9.0909090909090912E-2</v>
      </c>
      <c r="BE13" s="26">
        <f t="shared" si="6"/>
        <v>0</v>
      </c>
      <c r="BF13" s="27">
        <f t="shared" si="7"/>
        <v>4.5454545454545456E-2</v>
      </c>
    </row>
    <row r="14" spans="1:58" x14ac:dyDescent="0.25">
      <c r="A14" s="32" t="s">
        <v>9</v>
      </c>
      <c r="B14" s="33">
        <v>75.892466213257833</v>
      </c>
      <c r="C14" s="2"/>
      <c r="D14" s="4">
        <v>12</v>
      </c>
      <c r="E14" s="5">
        <v>17</v>
      </c>
      <c r="F14" s="5">
        <v>0</v>
      </c>
      <c r="G14" s="5">
        <v>2</v>
      </c>
      <c r="H14" s="5">
        <v>0</v>
      </c>
      <c r="I14" s="5">
        <v>1</v>
      </c>
      <c r="J14" s="15">
        <v>0</v>
      </c>
      <c r="K14" s="5">
        <v>0</v>
      </c>
      <c r="L14" s="5">
        <v>0</v>
      </c>
      <c r="M14" s="5">
        <v>0</v>
      </c>
      <c r="N14" s="5">
        <v>0</v>
      </c>
      <c r="O14" s="16">
        <v>0</v>
      </c>
      <c r="P14" s="63">
        <v>9</v>
      </c>
      <c r="Q14" s="5">
        <v>0</v>
      </c>
      <c r="R14" s="5">
        <v>0</v>
      </c>
      <c r="S14" s="5">
        <v>6</v>
      </c>
      <c r="T14" s="5">
        <v>0</v>
      </c>
      <c r="U14" s="5">
        <v>0</v>
      </c>
      <c r="V14" s="77">
        <v>33</v>
      </c>
      <c r="W14" s="5">
        <v>4</v>
      </c>
      <c r="X14" s="5">
        <v>19</v>
      </c>
      <c r="Y14" s="5">
        <v>0</v>
      </c>
      <c r="Z14" s="5">
        <v>0</v>
      </c>
      <c r="AA14" s="16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15">
        <v>1</v>
      </c>
      <c r="AI14" s="5">
        <v>0</v>
      </c>
      <c r="AJ14" s="5">
        <v>0</v>
      </c>
      <c r="AK14" s="5">
        <v>0</v>
      </c>
      <c r="AL14" s="5">
        <v>0</v>
      </c>
      <c r="AM14" s="6">
        <v>0</v>
      </c>
      <c r="AO14" s="21">
        <f t="shared" si="8"/>
        <v>55</v>
      </c>
      <c r="AP14" s="22">
        <f t="shared" si="9"/>
        <v>21</v>
      </c>
      <c r="AQ14" s="22">
        <f t="shared" si="10"/>
        <v>19</v>
      </c>
      <c r="AR14" s="22">
        <f t="shared" si="11"/>
        <v>0</v>
      </c>
      <c r="AS14" s="22">
        <f t="shared" si="12"/>
        <v>0</v>
      </c>
      <c r="AT14" s="22">
        <f t="shared" si="13"/>
        <v>8</v>
      </c>
      <c r="AU14" s="22">
        <f t="shared" si="14"/>
        <v>0</v>
      </c>
      <c r="AV14" s="22">
        <f t="shared" si="15"/>
        <v>1</v>
      </c>
      <c r="AW14" s="38">
        <f t="shared" si="16"/>
        <v>104</v>
      </c>
      <c r="AY14" s="25">
        <f t="shared" si="0"/>
        <v>0.52884615384615385</v>
      </c>
      <c r="AZ14" s="26">
        <f t="shared" si="1"/>
        <v>0.20192307692307693</v>
      </c>
      <c r="BA14" s="26">
        <f t="shared" si="2"/>
        <v>0.18269230769230768</v>
      </c>
      <c r="BB14" s="26">
        <f t="shared" si="3"/>
        <v>0</v>
      </c>
      <c r="BC14" s="26">
        <f t="shared" si="4"/>
        <v>0</v>
      </c>
      <c r="BD14" s="26">
        <f t="shared" si="5"/>
        <v>7.6923076923076927E-2</v>
      </c>
      <c r="BE14" s="26">
        <f t="shared" si="6"/>
        <v>0</v>
      </c>
      <c r="BF14" s="27">
        <f t="shared" si="7"/>
        <v>9.6153846153846159E-3</v>
      </c>
    </row>
    <row r="15" spans="1:58" x14ac:dyDescent="0.25">
      <c r="A15" s="32" t="s">
        <v>10</v>
      </c>
      <c r="B15" s="33">
        <v>344.85060181992122</v>
      </c>
      <c r="C15" s="2"/>
      <c r="D15" s="4">
        <v>94</v>
      </c>
      <c r="E15" s="5">
        <v>111</v>
      </c>
      <c r="F15" s="5">
        <v>0</v>
      </c>
      <c r="G15" s="5">
        <v>64</v>
      </c>
      <c r="H15" s="5">
        <v>0</v>
      </c>
      <c r="I15" s="5">
        <v>5</v>
      </c>
      <c r="J15" s="15">
        <v>3</v>
      </c>
      <c r="K15" s="5">
        <v>2</v>
      </c>
      <c r="L15" s="5">
        <v>0</v>
      </c>
      <c r="M15" s="5">
        <v>0</v>
      </c>
      <c r="N15" s="5">
        <v>0</v>
      </c>
      <c r="O15" s="16">
        <v>0</v>
      </c>
      <c r="P15" s="63">
        <v>80</v>
      </c>
      <c r="Q15" s="5">
        <v>0</v>
      </c>
      <c r="R15" s="5">
        <v>0</v>
      </c>
      <c r="S15" s="5">
        <v>42</v>
      </c>
      <c r="T15" s="5">
        <v>0</v>
      </c>
      <c r="U15" s="5">
        <v>0</v>
      </c>
      <c r="V15" s="77">
        <v>333</v>
      </c>
      <c r="W15" s="5">
        <v>20</v>
      </c>
      <c r="X15" s="5">
        <v>152</v>
      </c>
      <c r="Y15" s="5">
        <v>15</v>
      </c>
      <c r="Z15" s="5">
        <v>1</v>
      </c>
      <c r="AA15" s="16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15">
        <v>6</v>
      </c>
      <c r="AI15" s="5">
        <v>2</v>
      </c>
      <c r="AJ15" s="5">
        <v>0</v>
      </c>
      <c r="AK15" s="5">
        <v>0</v>
      </c>
      <c r="AL15" s="5">
        <v>0</v>
      </c>
      <c r="AM15" s="6">
        <v>0</v>
      </c>
      <c r="AO15" s="21">
        <f t="shared" si="8"/>
        <v>516</v>
      </c>
      <c r="AP15" s="22">
        <f t="shared" si="9"/>
        <v>135</v>
      </c>
      <c r="AQ15" s="22">
        <f t="shared" si="10"/>
        <v>152</v>
      </c>
      <c r="AR15" s="22">
        <f t="shared" si="11"/>
        <v>1</v>
      </c>
      <c r="AS15" s="22">
        <f t="shared" si="12"/>
        <v>0</v>
      </c>
      <c r="AT15" s="22">
        <f t="shared" si="13"/>
        <v>106</v>
      </c>
      <c r="AU15" s="22">
        <f t="shared" si="14"/>
        <v>15</v>
      </c>
      <c r="AV15" s="22">
        <f t="shared" si="15"/>
        <v>5</v>
      </c>
      <c r="AW15" s="38">
        <f t="shared" si="16"/>
        <v>930</v>
      </c>
      <c r="AY15" s="25">
        <f t="shared" si="0"/>
        <v>0.55483870967741933</v>
      </c>
      <c r="AZ15" s="26">
        <f t="shared" si="1"/>
        <v>0.14516129032258066</v>
      </c>
      <c r="BA15" s="26">
        <f t="shared" si="2"/>
        <v>0.16344086021505377</v>
      </c>
      <c r="BB15" s="26">
        <f t="shared" si="3"/>
        <v>1.0752688172043011E-3</v>
      </c>
      <c r="BC15" s="26">
        <f t="shared" si="4"/>
        <v>0</v>
      </c>
      <c r="BD15" s="26">
        <f t="shared" si="5"/>
        <v>0.11397849462365592</v>
      </c>
      <c r="BE15" s="26">
        <f t="shared" si="6"/>
        <v>1.6129032258064516E-2</v>
      </c>
      <c r="BF15" s="27">
        <f t="shared" si="7"/>
        <v>5.3763440860215058E-3</v>
      </c>
    </row>
    <row r="16" spans="1:58" x14ac:dyDescent="0.25">
      <c r="A16" s="32" t="s">
        <v>11</v>
      </c>
      <c r="B16" s="33">
        <v>99.780259204448626</v>
      </c>
      <c r="C16" s="2"/>
      <c r="D16" s="4">
        <v>19</v>
      </c>
      <c r="E16" s="5">
        <v>22</v>
      </c>
      <c r="F16" s="5">
        <v>0</v>
      </c>
      <c r="G16" s="5">
        <v>2</v>
      </c>
      <c r="H16" s="5">
        <v>0</v>
      </c>
      <c r="I16" s="5">
        <v>4</v>
      </c>
      <c r="J16" s="15">
        <v>1</v>
      </c>
      <c r="K16" s="5">
        <v>0</v>
      </c>
      <c r="L16" s="5">
        <v>0</v>
      </c>
      <c r="M16" s="5">
        <v>0</v>
      </c>
      <c r="N16" s="5">
        <v>0</v>
      </c>
      <c r="O16" s="16">
        <v>0</v>
      </c>
      <c r="P16" s="63">
        <v>3</v>
      </c>
      <c r="Q16" s="5">
        <v>0</v>
      </c>
      <c r="R16" s="5">
        <v>0</v>
      </c>
      <c r="S16" s="5">
        <v>3</v>
      </c>
      <c r="T16" s="5">
        <v>0</v>
      </c>
      <c r="U16" s="5">
        <v>0</v>
      </c>
      <c r="V16" s="77">
        <v>17</v>
      </c>
      <c r="W16" s="5">
        <v>2</v>
      </c>
      <c r="X16" s="5">
        <v>13</v>
      </c>
      <c r="Y16" s="5">
        <v>1</v>
      </c>
      <c r="Z16" s="5">
        <v>1</v>
      </c>
      <c r="AA16" s="16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15">
        <v>0</v>
      </c>
      <c r="AI16" s="5">
        <v>1</v>
      </c>
      <c r="AJ16" s="5">
        <v>0</v>
      </c>
      <c r="AK16" s="5">
        <v>0</v>
      </c>
      <c r="AL16" s="5">
        <v>0</v>
      </c>
      <c r="AM16" s="6">
        <v>0</v>
      </c>
      <c r="AO16" s="21">
        <f t="shared" si="8"/>
        <v>40</v>
      </c>
      <c r="AP16" s="22">
        <f t="shared" si="9"/>
        <v>25</v>
      </c>
      <c r="AQ16" s="22">
        <f t="shared" si="10"/>
        <v>13</v>
      </c>
      <c r="AR16" s="22">
        <f t="shared" si="11"/>
        <v>1</v>
      </c>
      <c r="AS16" s="22">
        <f t="shared" si="12"/>
        <v>0</v>
      </c>
      <c r="AT16" s="22">
        <f t="shared" si="13"/>
        <v>5</v>
      </c>
      <c r="AU16" s="22">
        <f t="shared" si="14"/>
        <v>1</v>
      </c>
      <c r="AV16" s="22">
        <f t="shared" si="15"/>
        <v>4</v>
      </c>
      <c r="AW16" s="38">
        <f t="shared" si="16"/>
        <v>89</v>
      </c>
      <c r="AY16" s="25">
        <f t="shared" si="0"/>
        <v>0.449438202247191</v>
      </c>
      <c r="AZ16" s="26">
        <f t="shared" si="1"/>
        <v>0.2808988764044944</v>
      </c>
      <c r="BA16" s="26">
        <f t="shared" si="2"/>
        <v>0.14606741573033707</v>
      </c>
      <c r="BB16" s="26">
        <f t="shared" si="3"/>
        <v>1.1235955056179775E-2</v>
      </c>
      <c r="BC16" s="26">
        <f t="shared" si="4"/>
        <v>0</v>
      </c>
      <c r="BD16" s="26">
        <f t="shared" si="5"/>
        <v>5.6179775280898875E-2</v>
      </c>
      <c r="BE16" s="26">
        <f t="shared" si="6"/>
        <v>1.1235955056179775E-2</v>
      </c>
      <c r="BF16" s="27">
        <f t="shared" si="7"/>
        <v>4.49438202247191E-2</v>
      </c>
    </row>
    <row r="17" spans="1:58" x14ac:dyDescent="0.25">
      <c r="A17" s="32" t="s">
        <v>12</v>
      </c>
      <c r="B17" s="33">
        <v>66.803037004275396</v>
      </c>
      <c r="C17" s="2"/>
      <c r="D17" s="4">
        <v>22</v>
      </c>
      <c r="E17" s="5">
        <v>14</v>
      </c>
      <c r="F17" s="5">
        <v>0</v>
      </c>
      <c r="G17" s="5">
        <v>2</v>
      </c>
      <c r="H17" s="5">
        <v>0</v>
      </c>
      <c r="I17" s="5">
        <v>3</v>
      </c>
      <c r="J17" s="15">
        <v>4</v>
      </c>
      <c r="K17" s="5">
        <v>0</v>
      </c>
      <c r="L17" s="5">
        <v>0</v>
      </c>
      <c r="M17" s="5">
        <v>0</v>
      </c>
      <c r="N17" s="5">
        <v>0</v>
      </c>
      <c r="O17" s="16">
        <v>0</v>
      </c>
      <c r="P17" s="63">
        <v>11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77">
        <v>37</v>
      </c>
      <c r="W17" s="5">
        <v>7</v>
      </c>
      <c r="X17" s="5">
        <v>36</v>
      </c>
      <c r="Y17" s="5">
        <v>3</v>
      </c>
      <c r="Z17" s="5">
        <v>1</v>
      </c>
      <c r="AA17" s="16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15">
        <v>4</v>
      </c>
      <c r="AI17" s="5">
        <v>1</v>
      </c>
      <c r="AJ17" s="5">
        <v>0</v>
      </c>
      <c r="AK17" s="5">
        <v>0</v>
      </c>
      <c r="AL17" s="5">
        <v>0</v>
      </c>
      <c r="AM17" s="6">
        <v>0</v>
      </c>
      <c r="AO17" s="21">
        <f t="shared" si="8"/>
        <v>78</v>
      </c>
      <c r="AP17" s="22">
        <f t="shared" si="9"/>
        <v>22</v>
      </c>
      <c r="AQ17" s="22">
        <f t="shared" si="10"/>
        <v>36</v>
      </c>
      <c r="AR17" s="22">
        <f t="shared" si="11"/>
        <v>1</v>
      </c>
      <c r="AS17" s="22">
        <f t="shared" si="12"/>
        <v>0</v>
      </c>
      <c r="AT17" s="22">
        <f t="shared" si="13"/>
        <v>2</v>
      </c>
      <c r="AU17" s="22">
        <f t="shared" si="14"/>
        <v>3</v>
      </c>
      <c r="AV17" s="22">
        <f t="shared" si="15"/>
        <v>3</v>
      </c>
      <c r="AW17" s="38">
        <f t="shared" si="16"/>
        <v>145</v>
      </c>
      <c r="AY17" s="25">
        <f t="shared" si="0"/>
        <v>0.53793103448275859</v>
      </c>
      <c r="AZ17" s="26">
        <f t="shared" si="1"/>
        <v>0.15172413793103448</v>
      </c>
      <c r="BA17" s="26">
        <f t="shared" si="2"/>
        <v>0.24827586206896551</v>
      </c>
      <c r="BB17" s="26">
        <f t="shared" si="3"/>
        <v>6.8965517241379309E-3</v>
      </c>
      <c r="BC17" s="26">
        <f t="shared" si="4"/>
        <v>0</v>
      </c>
      <c r="BD17" s="26">
        <f t="shared" si="5"/>
        <v>1.3793103448275862E-2</v>
      </c>
      <c r="BE17" s="26">
        <f t="shared" si="6"/>
        <v>2.0689655172413793E-2</v>
      </c>
      <c r="BF17" s="27">
        <f t="shared" si="7"/>
        <v>2.0689655172413793E-2</v>
      </c>
    </row>
    <row r="18" spans="1:58" x14ac:dyDescent="0.25">
      <c r="A18" s="32" t="s">
        <v>13</v>
      </c>
      <c r="B18" s="33">
        <v>60.802101320621645</v>
      </c>
      <c r="C18" s="2"/>
      <c r="D18" s="4">
        <v>6</v>
      </c>
      <c r="E18" s="5">
        <v>6</v>
      </c>
      <c r="F18" s="5">
        <v>0</v>
      </c>
      <c r="G18" s="5">
        <v>2</v>
      </c>
      <c r="H18" s="5">
        <v>0</v>
      </c>
      <c r="I18" s="5">
        <v>0</v>
      </c>
      <c r="J18" s="15">
        <v>0</v>
      </c>
      <c r="K18" s="5">
        <v>0</v>
      </c>
      <c r="L18" s="5">
        <v>0</v>
      </c>
      <c r="M18" s="5">
        <v>0</v>
      </c>
      <c r="N18" s="5">
        <v>0</v>
      </c>
      <c r="O18" s="16">
        <v>0</v>
      </c>
      <c r="P18" s="63">
        <v>4</v>
      </c>
      <c r="Q18" s="5">
        <v>0</v>
      </c>
      <c r="R18" s="5">
        <v>0</v>
      </c>
      <c r="S18" s="5">
        <v>2</v>
      </c>
      <c r="T18" s="5">
        <v>0</v>
      </c>
      <c r="U18" s="5">
        <v>0</v>
      </c>
      <c r="V18" s="77">
        <v>13</v>
      </c>
      <c r="W18" s="5">
        <v>2</v>
      </c>
      <c r="X18" s="5">
        <v>14</v>
      </c>
      <c r="Y18" s="5">
        <v>0</v>
      </c>
      <c r="Z18" s="5">
        <v>0</v>
      </c>
      <c r="AA18" s="16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15">
        <v>1</v>
      </c>
      <c r="AI18" s="5">
        <v>0</v>
      </c>
      <c r="AJ18" s="5">
        <v>0</v>
      </c>
      <c r="AK18" s="5">
        <v>0</v>
      </c>
      <c r="AL18" s="5">
        <v>0</v>
      </c>
      <c r="AM18" s="6">
        <v>0</v>
      </c>
      <c r="AO18" s="21">
        <f t="shared" si="8"/>
        <v>24</v>
      </c>
      <c r="AP18" s="22">
        <f t="shared" si="9"/>
        <v>8</v>
      </c>
      <c r="AQ18" s="22">
        <f t="shared" si="10"/>
        <v>14</v>
      </c>
      <c r="AR18" s="22">
        <f t="shared" si="11"/>
        <v>0</v>
      </c>
      <c r="AS18" s="22">
        <f t="shared" si="12"/>
        <v>0</v>
      </c>
      <c r="AT18" s="22">
        <f t="shared" si="13"/>
        <v>4</v>
      </c>
      <c r="AU18" s="22">
        <f t="shared" si="14"/>
        <v>0</v>
      </c>
      <c r="AV18" s="22">
        <f t="shared" si="15"/>
        <v>0</v>
      </c>
      <c r="AW18" s="38">
        <f t="shared" si="16"/>
        <v>50</v>
      </c>
      <c r="AY18" s="25">
        <f t="shared" si="0"/>
        <v>0.48</v>
      </c>
      <c r="AZ18" s="26">
        <f t="shared" si="1"/>
        <v>0.16</v>
      </c>
      <c r="BA18" s="26">
        <f t="shared" si="2"/>
        <v>0.28000000000000003</v>
      </c>
      <c r="BB18" s="26">
        <f t="shared" si="3"/>
        <v>0</v>
      </c>
      <c r="BC18" s="26">
        <f t="shared" si="4"/>
        <v>0</v>
      </c>
      <c r="BD18" s="26">
        <f t="shared" si="5"/>
        <v>0.08</v>
      </c>
      <c r="BE18" s="26">
        <f t="shared" si="6"/>
        <v>0</v>
      </c>
      <c r="BF18" s="27">
        <f t="shared" si="7"/>
        <v>0</v>
      </c>
    </row>
    <row r="19" spans="1:58" x14ac:dyDescent="0.25">
      <c r="A19" s="32" t="s">
        <v>14</v>
      </c>
      <c r="B19" s="33">
        <v>18.873266018684536</v>
      </c>
      <c r="C19" s="2"/>
      <c r="D19" s="4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15">
        <v>0</v>
      </c>
      <c r="K19" s="5">
        <v>0</v>
      </c>
      <c r="L19" s="5">
        <v>0</v>
      </c>
      <c r="M19" s="5">
        <v>0</v>
      </c>
      <c r="N19" s="5">
        <v>0</v>
      </c>
      <c r="O19" s="16">
        <v>0</v>
      </c>
      <c r="P19" s="63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77">
        <v>1</v>
      </c>
      <c r="W19" s="5">
        <v>0</v>
      </c>
      <c r="X19" s="5">
        <v>1</v>
      </c>
      <c r="Y19" s="5">
        <v>0</v>
      </c>
      <c r="Z19" s="5">
        <v>0</v>
      </c>
      <c r="AA19" s="16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15">
        <v>0</v>
      </c>
      <c r="AI19" s="5">
        <v>0</v>
      </c>
      <c r="AJ19" s="5">
        <v>0</v>
      </c>
      <c r="AK19" s="5">
        <v>0</v>
      </c>
      <c r="AL19" s="5">
        <v>0</v>
      </c>
      <c r="AM19" s="6">
        <v>0</v>
      </c>
      <c r="AO19" s="21">
        <f t="shared" si="8"/>
        <v>1</v>
      </c>
      <c r="AP19" s="22">
        <f t="shared" si="9"/>
        <v>0</v>
      </c>
      <c r="AQ19" s="22">
        <f t="shared" si="10"/>
        <v>1</v>
      </c>
      <c r="AR19" s="22">
        <f t="shared" si="11"/>
        <v>0</v>
      </c>
      <c r="AS19" s="22">
        <f t="shared" si="12"/>
        <v>0</v>
      </c>
      <c r="AT19" s="22">
        <f t="shared" si="13"/>
        <v>0</v>
      </c>
      <c r="AU19" s="22">
        <f t="shared" si="14"/>
        <v>0</v>
      </c>
      <c r="AV19" s="22">
        <f t="shared" si="15"/>
        <v>0</v>
      </c>
      <c r="AW19" s="38">
        <f t="shared" si="16"/>
        <v>2</v>
      </c>
      <c r="AY19" s="25">
        <f t="shared" si="0"/>
        <v>0.5</v>
      </c>
      <c r="AZ19" s="26">
        <f t="shared" si="1"/>
        <v>0</v>
      </c>
      <c r="BA19" s="26">
        <f t="shared" si="2"/>
        <v>0.5</v>
      </c>
      <c r="BB19" s="26">
        <f t="shared" si="3"/>
        <v>0</v>
      </c>
      <c r="BC19" s="26">
        <f t="shared" si="4"/>
        <v>0</v>
      </c>
      <c r="BD19" s="26">
        <f t="shared" si="5"/>
        <v>0</v>
      </c>
      <c r="BE19" s="26">
        <f t="shared" si="6"/>
        <v>0</v>
      </c>
      <c r="BF19" s="27">
        <f t="shared" si="7"/>
        <v>0</v>
      </c>
    </row>
    <row r="20" spans="1:58" x14ac:dyDescent="0.25">
      <c r="A20" s="32" t="s">
        <v>15</v>
      </c>
      <c r="B20" s="33">
        <v>90.83038844183308</v>
      </c>
      <c r="C20" s="2"/>
      <c r="D20" s="4">
        <v>3</v>
      </c>
      <c r="E20" s="5">
        <v>18</v>
      </c>
      <c r="F20" s="5">
        <v>0</v>
      </c>
      <c r="G20" s="5">
        <v>1</v>
      </c>
      <c r="H20" s="5">
        <v>0</v>
      </c>
      <c r="I20" s="5">
        <v>0</v>
      </c>
      <c r="J20" s="15">
        <v>1</v>
      </c>
      <c r="K20" s="5">
        <v>0</v>
      </c>
      <c r="L20" s="5">
        <v>0</v>
      </c>
      <c r="M20" s="5">
        <v>0</v>
      </c>
      <c r="N20" s="5">
        <v>0</v>
      </c>
      <c r="O20" s="16">
        <v>0</v>
      </c>
      <c r="P20" s="63">
        <v>4</v>
      </c>
      <c r="Q20" s="5">
        <v>0</v>
      </c>
      <c r="R20" s="5">
        <v>0</v>
      </c>
      <c r="S20" s="5">
        <v>4</v>
      </c>
      <c r="T20" s="5">
        <v>0</v>
      </c>
      <c r="U20" s="5">
        <v>0</v>
      </c>
      <c r="V20" s="77">
        <v>25</v>
      </c>
      <c r="W20" s="5">
        <v>2</v>
      </c>
      <c r="X20" s="5">
        <v>5</v>
      </c>
      <c r="Y20" s="5">
        <v>1</v>
      </c>
      <c r="Z20" s="5">
        <v>0</v>
      </c>
      <c r="AA20" s="16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15">
        <v>0</v>
      </c>
      <c r="AI20" s="5">
        <v>0</v>
      </c>
      <c r="AJ20" s="5">
        <v>0</v>
      </c>
      <c r="AK20" s="5">
        <v>0</v>
      </c>
      <c r="AL20" s="5">
        <v>0</v>
      </c>
      <c r="AM20" s="6">
        <v>0</v>
      </c>
      <c r="AO20" s="21">
        <f t="shared" si="8"/>
        <v>33</v>
      </c>
      <c r="AP20" s="22">
        <f t="shared" si="9"/>
        <v>20</v>
      </c>
      <c r="AQ20" s="22">
        <f t="shared" si="10"/>
        <v>5</v>
      </c>
      <c r="AR20" s="22">
        <f t="shared" si="11"/>
        <v>0</v>
      </c>
      <c r="AS20" s="22">
        <f t="shared" si="12"/>
        <v>0</v>
      </c>
      <c r="AT20" s="22">
        <f t="shared" si="13"/>
        <v>5</v>
      </c>
      <c r="AU20" s="22">
        <f t="shared" si="14"/>
        <v>1</v>
      </c>
      <c r="AV20" s="22">
        <f t="shared" si="15"/>
        <v>0</v>
      </c>
      <c r="AW20" s="38">
        <f t="shared" si="16"/>
        <v>64</v>
      </c>
      <c r="AY20" s="25">
        <f t="shared" si="0"/>
        <v>0.515625</v>
      </c>
      <c r="AZ20" s="26">
        <f t="shared" si="1"/>
        <v>0.3125</v>
      </c>
      <c r="BA20" s="26">
        <f t="shared" si="2"/>
        <v>7.8125E-2</v>
      </c>
      <c r="BB20" s="26">
        <f t="shared" si="3"/>
        <v>0</v>
      </c>
      <c r="BC20" s="26">
        <f t="shared" si="4"/>
        <v>0</v>
      </c>
      <c r="BD20" s="26">
        <f t="shared" si="5"/>
        <v>7.8125E-2</v>
      </c>
      <c r="BE20" s="26">
        <f t="shared" si="6"/>
        <v>1.5625E-2</v>
      </c>
      <c r="BF20" s="27">
        <f t="shared" si="7"/>
        <v>0</v>
      </c>
    </row>
    <row r="21" spans="1:58" x14ac:dyDescent="0.25">
      <c r="A21" s="79" t="s">
        <v>16</v>
      </c>
      <c r="B21" s="33">
        <v>38.080731150038083</v>
      </c>
      <c r="C21" s="2"/>
      <c r="D21" s="4">
        <v>1</v>
      </c>
      <c r="E21" s="5">
        <v>3</v>
      </c>
      <c r="F21" s="5">
        <v>0</v>
      </c>
      <c r="G21" s="5">
        <v>0</v>
      </c>
      <c r="H21" s="5">
        <v>0</v>
      </c>
      <c r="I21" s="5">
        <v>0</v>
      </c>
      <c r="J21" s="15">
        <v>0</v>
      </c>
      <c r="K21" s="5">
        <v>0</v>
      </c>
      <c r="L21" s="5">
        <v>0</v>
      </c>
      <c r="M21" s="5">
        <v>0</v>
      </c>
      <c r="N21" s="5">
        <v>0</v>
      </c>
      <c r="O21" s="16">
        <v>0</v>
      </c>
      <c r="P21" s="63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77">
        <v>3</v>
      </c>
      <c r="W21" s="5">
        <v>0</v>
      </c>
      <c r="X21" s="5">
        <v>1</v>
      </c>
      <c r="Y21" s="5">
        <v>0</v>
      </c>
      <c r="Z21" s="5">
        <v>1</v>
      </c>
      <c r="AA21" s="16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15">
        <v>0</v>
      </c>
      <c r="AI21" s="5">
        <v>0</v>
      </c>
      <c r="AJ21" s="5">
        <v>0</v>
      </c>
      <c r="AK21" s="5">
        <v>0</v>
      </c>
      <c r="AL21" s="5">
        <v>0</v>
      </c>
      <c r="AM21" s="6">
        <v>0</v>
      </c>
      <c r="AO21" s="21">
        <f t="shared" si="8"/>
        <v>4</v>
      </c>
      <c r="AP21" s="22">
        <f t="shared" si="9"/>
        <v>3</v>
      </c>
      <c r="AQ21" s="22">
        <f t="shared" si="10"/>
        <v>1</v>
      </c>
      <c r="AR21" s="22">
        <f t="shared" si="11"/>
        <v>1</v>
      </c>
      <c r="AS21" s="22">
        <f t="shared" si="12"/>
        <v>0</v>
      </c>
      <c r="AT21" s="22">
        <f t="shared" si="13"/>
        <v>0</v>
      </c>
      <c r="AU21" s="22">
        <f t="shared" si="14"/>
        <v>0</v>
      </c>
      <c r="AV21" s="22">
        <f t="shared" si="15"/>
        <v>0</v>
      </c>
      <c r="AW21" s="38">
        <f t="shared" si="16"/>
        <v>9</v>
      </c>
      <c r="AY21" s="25">
        <f t="shared" si="0"/>
        <v>0.44444444444444442</v>
      </c>
      <c r="AZ21" s="26">
        <f t="shared" si="1"/>
        <v>0.33333333333333331</v>
      </c>
      <c r="BA21" s="26">
        <f t="shared" si="2"/>
        <v>0.1111111111111111</v>
      </c>
      <c r="BB21" s="26">
        <f t="shared" si="3"/>
        <v>0.1111111111111111</v>
      </c>
      <c r="BC21" s="26">
        <f t="shared" si="4"/>
        <v>0</v>
      </c>
      <c r="BD21" s="26">
        <f t="shared" si="5"/>
        <v>0</v>
      </c>
      <c r="BE21" s="26">
        <f t="shared" si="6"/>
        <v>0</v>
      </c>
      <c r="BF21" s="27">
        <f t="shared" si="7"/>
        <v>0</v>
      </c>
    </row>
    <row r="22" spans="1:58" x14ac:dyDescent="0.25">
      <c r="A22" s="32" t="s">
        <v>17</v>
      </c>
      <c r="B22" s="33">
        <v>97.50106048231369</v>
      </c>
      <c r="C22" s="2"/>
      <c r="D22" s="4">
        <v>23</v>
      </c>
      <c r="E22" s="5">
        <v>34</v>
      </c>
      <c r="F22" s="5">
        <v>0</v>
      </c>
      <c r="G22" s="5">
        <v>5</v>
      </c>
      <c r="H22" s="5">
        <v>0</v>
      </c>
      <c r="I22" s="5">
        <v>1</v>
      </c>
      <c r="J22" s="15">
        <v>1</v>
      </c>
      <c r="K22" s="5">
        <v>1</v>
      </c>
      <c r="L22" s="5">
        <v>0</v>
      </c>
      <c r="M22" s="5">
        <v>0</v>
      </c>
      <c r="N22" s="5">
        <v>0</v>
      </c>
      <c r="O22" s="16">
        <v>0</v>
      </c>
      <c r="P22" s="63">
        <v>9</v>
      </c>
      <c r="Q22" s="5">
        <v>0</v>
      </c>
      <c r="R22" s="5">
        <v>0</v>
      </c>
      <c r="S22" s="5">
        <v>3</v>
      </c>
      <c r="T22" s="5">
        <v>0</v>
      </c>
      <c r="U22" s="5">
        <v>0</v>
      </c>
      <c r="V22" s="77">
        <v>36</v>
      </c>
      <c r="W22" s="5">
        <v>4</v>
      </c>
      <c r="X22" s="5">
        <v>25</v>
      </c>
      <c r="Y22" s="5">
        <v>2</v>
      </c>
      <c r="Z22" s="5">
        <v>5</v>
      </c>
      <c r="AA22" s="16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15">
        <v>3</v>
      </c>
      <c r="AI22" s="5">
        <v>2</v>
      </c>
      <c r="AJ22" s="5">
        <v>0</v>
      </c>
      <c r="AK22" s="5">
        <v>0</v>
      </c>
      <c r="AL22" s="5">
        <v>0</v>
      </c>
      <c r="AM22" s="6">
        <v>0</v>
      </c>
      <c r="AO22" s="21">
        <f t="shared" si="8"/>
        <v>72</v>
      </c>
      <c r="AP22" s="22">
        <f t="shared" si="9"/>
        <v>41</v>
      </c>
      <c r="AQ22" s="22">
        <f t="shared" si="10"/>
        <v>25</v>
      </c>
      <c r="AR22" s="22">
        <f t="shared" si="11"/>
        <v>5</v>
      </c>
      <c r="AS22" s="22">
        <f t="shared" si="12"/>
        <v>0</v>
      </c>
      <c r="AT22" s="22">
        <f t="shared" si="13"/>
        <v>8</v>
      </c>
      <c r="AU22" s="22">
        <f t="shared" si="14"/>
        <v>2</v>
      </c>
      <c r="AV22" s="22">
        <f t="shared" si="15"/>
        <v>1</v>
      </c>
      <c r="AW22" s="38">
        <f t="shared" si="16"/>
        <v>154</v>
      </c>
      <c r="AY22" s="25">
        <f t="shared" si="0"/>
        <v>0.46753246753246752</v>
      </c>
      <c r="AZ22" s="26">
        <f t="shared" si="1"/>
        <v>0.26623376623376621</v>
      </c>
      <c r="BA22" s="26">
        <f t="shared" si="2"/>
        <v>0.16233766233766234</v>
      </c>
      <c r="BB22" s="26">
        <f t="shared" si="3"/>
        <v>3.2467532467532464E-2</v>
      </c>
      <c r="BC22" s="26">
        <f t="shared" si="4"/>
        <v>0</v>
      </c>
      <c r="BD22" s="26">
        <f t="shared" si="5"/>
        <v>5.1948051948051951E-2</v>
      </c>
      <c r="BE22" s="26">
        <f t="shared" si="6"/>
        <v>1.2987012987012988E-2</v>
      </c>
      <c r="BF22" s="27">
        <f t="shared" si="7"/>
        <v>6.4935064935064939E-3</v>
      </c>
    </row>
    <row r="23" spans="1:58" x14ac:dyDescent="0.25">
      <c r="A23" s="32" t="s">
        <v>18</v>
      </c>
      <c r="B23" s="33">
        <v>49.006622516556291</v>
      </c>
      <c r="C23" s="2"/>
      <c r="D23" s="4">
        <v>3</v>
      </c>
      <c r="E23" s="5">
        <v>2</v>
      </c>
      <c r="F23" s="5">
        <v>0</v>
      </c>
      <c r="G23" s="5">
        <v>2</v>
      </c>
      <c r="H23" s="5">
        <v>0</v>
      </c>
      <c r="I23" s="5">
        <v>0</v>
      </c>
      <c r="J23" s="15">
        <v>0</v>
      </c>
      <c r="K23" s="5">
        <v>0</v>
      </c>
      <c r="L23" s="5">
        <v>0</v>
      </c>
      <c r="M23" s="5">
        <v>0</v>
      </c>
      <c r="N23" s="5">
        <v>0</v>
      </c>
      <c r="O23" s="16">
        <v>0</v>
      </c>
      <c r="P23" s="63">
        <v>5</v>
      </c>
      <c r="Q23" s="5">
        <v>0</v>
      </c>
      <c r="R23" s="5">
        <v>0</v>
      </c>
      <c r="S23" s="5">
        <v>2</v>
      </c>
      <c r="T23" s="5">
        <v>0</v>
      </c>
      <c r="U23" s="5">
        <v>0</v>
      </c>
      <c r="V23" s="77">
        <v>15</v>
      </c>
      <c r="W23" s="5">
        <v>0</v>
      </c>
      <c r="X23" s="5">
        <v>6</v>
      </c>
      <c r="Y23" s="5">
        <v>1</v>
      </c>
      <c r="Z23" s="5">
        <v>0</v>
      </c>
      <c r="AA23" s="16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15">
        <v>1</v>
      </c>
      <c r="AI23" s="5">
        <v>0</v>
      </c>
      <c r="AJ23" s="5">
        <v>0</v>
      </c>
      <c r="AK23" s="5">
        <v>0</v>
      </c>
      <c r="AL23" s="5">
        <v>0</v>
      </c>
      <c r="AM23" s="6">
        <v>0</v>
      </c>
      <c r="AO23" s="21">
        <f t="shared" si="8"/>
        <v>24</v>
      </c>
      <c r="AP23" s="22">
        <f t="shared" si="9"/>
        <v>2</v>
      </c>
      <c r="AQ23" s="22">
        <f t="shared" si="10"/>
        <v>6</v>
      </c>
      <c r="AR23" s="22">
        <f t="shared" si="11"/>
        <v>0</v>
      </c>
      <c r="AS23" s="22">
        <f t="shared" si="12"/>
        <v>0</v>
      </c>
      <c r="AT23" s="22">
        <f t="shared" si="13"/>
        <v>4</v>
      </c>
      <c r="AU23" s="22">
        <f t="shared" si="14"/>
        <v>1</v>
      </c>
      <c r="AV23" s="22">
        <f t="shared" si="15"/>
        <v>0</v>
      </c>
      <c r="AW23" s="38">
        <f t="shared" si="16"/>
        <v>37</v>
      </c>
      <c r="AY23" s="25">
        <f t="shared" si="0"/>
        <v>0.64864864864864868</v>
      </c>
      <c r="AZ23" s="26">
        <f t="shared" si="1"/>
        <v>5.4054054054054057E-2</v>
      </c>
      <c r="BA23" s="26">
        <f t="shared" si="2"/>
        <v>0.16216216216216217</v>
      </c>
      <c r="BB23" s="26">
        <f t="shared" si="3"/>
        <v>0</v>
      </c>
      <c r="BC23" s="26">
        <f t="shared" si="4"/>
        <v>0</v>
      </c>
      <c r="BD23" s="26">
        <f t="shared" si="5"/>
        <v>0.10810810810810811</v>
      </c>
      <c r="BE23" s="26">
        <f t="shared" si="6"/>
        <v>2.7027027027027029E-2</v>
      </c>
      <c r="BF23" s="27">
        <f t="shared" si="7"/>
        <v>0</v>
      </c>
    </row>
    <row r="24" spans="1:58" x14ac:dyDescent="0.25">
      <c r="A24" s="32" t="s">
        <v>19</v>
      </c>
      <c r="B24" s="33">
        <v>73.158241275879718</v>
      </c>
      <c r="C24" s="2"/>
      <c r="D24" s="4">
        <v>4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15">
        <v>0</v>
      </c>
      <c r="K24" s="5">
        <v>0</v>
      </c>
      <c r="L24" s="5">
        <v>0</v>
      </c>
      <c r="M24" s="5">
        <v>0</v>
      </c>
      <c r="N24" s="5">
        <v>0</v>
      </c>
      <c r="O24" s="16">
        <v>0</v>
      </c>
      <c r="P24" s="63">
        <v>2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77">
        <v>7</v>
      </c>
      <c r="W24" s="5">
        <v>2</v>
      </c>
      <c r="X24" s="5">
        <v>4</v>
      </c>
      <c r="Y24" s="5">
        <v>1</v>
      </c>
      <c r="Z24" s="5">
        <v>0</v>
      </c>
      <c r="AA24" s="16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15">
        <v>0</v>
      </c>
      <c r="AI24" s="5">
        <v>0</v>
      </c>
      <c r="AJ24" s="5">
        <v>0</v>
      </c>
      <c r="AK24" s="5">
        <v>0</v>
      </c>
      <c r="AL24" s="5">
        <v>0</v>
      </c>
      <c r="AM24" s="6">
        <v>0</v>
      </c>
      <c r="AO24" s="21">
        <f t="shared" si="8"/>
        <v>13</v>
      </c>
      <c r="AP24" s="22">
        <f t="shared" si="9"/>
        <v>2</v>
      </c>
      <c r="AQ24" s="22">
        <f t="shared" si="10"/>
        <v>4</v>
      </c>
      <c r="AR24" s="22">
        <f t="shared" si="11"/>
        <v>0</v>
      </c>
      <c r="AS24" s="22">
        <f t="shared" si="12"/>
        <v>0</v>
      </c>
      <c r="AT24" s="22">
        <f t="shared" si="13"/>
        <v>0</v>
      </c>
      <c r="AU24" s="22">
        <f t="shared" si="14"/>
        <v>1</v>
      </c>
      <c r="AV24" s="22">
        <f t="shared" si="15"/>
        <v>0</v>
      </c>
      <c r="AW24" s="38">
        <f t="shared" si="16"/>
        <v>20</v>
      </c>
      <c r="AY24" s="25">
        <f t="shared" si="0"/>
        <v>0.65</v>
      </c>
      <c r="AZ24" s="26">
        <f t="shared" si="1"/>
        <v>0.1</v>
      </c>
      <c r="BA24" s="26">
        <f t="shared" si="2"/>
        <v>0.2</v>
      </c>
      <c r="BB24" s="26">
        <f t="shared" si="3"/>
        <v>0</v>
      </c>
      <c r="BC24" s="26">
        <f t="shared" si="4"/>
        <v>0</v>
      </c>
      <c r="BD24" s="26">
        <f t="shared" si="5"/>
        <v>0</v>
      </c>
      <c r="BE24" s="26">
        <f t="shared" si="6"/>
        <v>0.05</v>
      </c>
      <c r="BF24" s="27">
        <f t="shared" si="7"/>
        <v>0</v>
      </c>
    </row>
    <row r="25" spans="1:58" x14ac:dyDescent="0.25">
      <c r="A25" s="32" t="s">
        <v>20</v>
      </c>
      <c r="B25" s="33">
        <v>81.799591002044991</v>
      </c>
      <c r="C25" s="2"/>
      <c r="D25" s="4">
        <v>0</v>
      </c>
      <c r="E25" s="5">
        <v>2</v>
      </c>
      <c r="F25" s="5">
        <v>0</v>
      </c>
      <c r="G25" s="5">
        <v>1</v>
      </c>
      <c r="H25" s="5">
        <v>0</v>
      </c>
      <c r="I25" s="5">
        <v>1</v>
      </c>
      <c r="J25" s="15">
        <v>0</v>
      </c>
      <c r="K25" s="5">
        <v>0</v>
      </c>
      <c r="L25" s="5">
        <v>0</v>
      </c>
      <c r="M25" s="5">
        <v>0</v>
      </c>
      <c r="N25" s="5">
        <v>0</v>
      </c>
      <c r="O25" s="16">
        <v>0</v>
      </c>
      <c r="P25" s="63">
        <v>2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77">
        <v>5</v>
      </c>
      <c r="W25" s="5">
        <v>0</v>
      </c>
      <c r="X25" s="5">
        <v>1</v>
      </c>
      <c r="Y25" s="5">
        <v>0</v>
      </c>
      <c r="Z25" s="5">
        <v>0</v>
      </c>
      <c r="AA25" s="16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15">
        <v>0</v>
      </c>
      <c r="AI25" s="5">
        <v>0</v>
      </c>
      <c r="AJ25" s="5">
        <v>0</v>
      </c>
      <c r="AK25" s="5">
        <v>0</v>
      </c>
      <c r="AL25" s="5">
        <v>0</v>
      </c>
      <c r="AM25" s="6">
        <v>0</v>
      </c>
      <c r="AO25" s="21">
        <f t="shared" si="8"/>
        <v>7</v>
      </c>
      <c r="AP25" s="22">
        <f t="shared" si="9"/>
        <v>2</v>
      </c>
      <c r="AQ25" s="22">
        <f t="shared" si="10"/>
        <v>1</v>
      </c>
      <c r="AR25" s="22">
        <f t="shared" si="11"/>
        <v>0</v>
      </c>
      <c r="AS25" s="22">
        <f t="shared" si="12"/>
        <v>0</v>
      </c>
      <c r="AT25" s="22">
        <f t="shared" si="13"/>
        <v>1</v>
      </c>
      <c r="AU25" s="22">
        <f t="shared" si="14"/>
        <v>0</v>
      </c>
      <c r="AV25" s="22">
        <f t="shared" si="15"/>
        <v>1</v>
      </c>
      <c r="AW25" s="38">
        <f t="shared" si="16"/>
        <v>12</v>
      </c>
      <c r="AY25" s="25">
        <f t="shared" si="0"/>
        <v>0.58333333333333337</v>
      </c>
      <c r="AZ25" s="26">
        <f t="shared" si="1"/>
        <v>0.16666666666666666</v>
      </c>
      <c r="BA25" s="26">
        <f t="shared" si="2"/>
        <v>8.3333333333333329E-2</v>
      </c>
      <c r="BB25" s="26">
        <f t="shared" si="3"/>
        <v>0</v>
      </c>
      <c r="BC25" s="26">
        <f t="shared" si="4"/>
        <v>0</v>
      </c>
      <c r="BD25" s="26">
        <f t="shared" si="5"/>
        <v>8.3333333333333329E-2</v>
      </c>
      <c r="BE25" s="26">
        <f t="shared" si="6"/>
        <v>0</v>
      </c>
      <c r="BF25" s="27">
        <f t="shared" si="7"/>
        <v>8.3333333333333329E-2</v>
      </c>
    </row>
    <row r="26" spans="1:58" x14ac:dyDescent="0.25">
      <c r="A26" s="32" t="s">
        <v>21</v>
      </c>
      <c r="B26" s="33">
        <v>92.661230541141578</v>
      </c>
      <c r="C26" s="2"/>
      <c r="D26" s="4">
        <v>2</v>
      </c>
      <c r="E26" s="5">
        <v>2</v>
      </c>
      <c r="F26" s="5">
        <v>0</v>
      </c>
      <c r="G26" s="5">
        <v>1</v>
      </c>
      <c r="H26" s="5">
        <v>0</v>
      </c>
      <c r="I26" s="5">
        <v>0</v>
      </c>
      <c r="J26" s="15">
        <v>0</v>
      </c>
      <c r="K26" s="5">
        <v>0</v>
      </c>
      <c r="L26" s="5">
        <v>0</v>
      </c>
      <c r="M26" s="5">
        <v>0</v>
      </c>
      <c r="N26" s="5">
        <v>0</v>
      </c>
      <c r="O26" s="16">
        <v>0</v>
      </c>
      <c r="P26" s="63">
        <v>1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77">
        <v>2</v>
      </c>
      <c r="W26" s="5">
        <v>0</v>
      </c>
      <c r="X26" s="5">
        <v>2</v>
      </c>
      <c r="Y26" s="5">
        <v>0</v>
      </c>
      <c r="Z26" s="5">
        <v>0</v>
      </c>
      <c r="AA26" s="16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15">
        <v>0</v>
      </c>
      <c r="AI26" s="5">
        <v>0</v>
      </c>
      <c r="AJ26" s="5">
        <v>0</v>
      </c>
      <c r="AK26" s="5">
        <v>0</v>
      </c>
      <c r="AL26" s="5">
        <v>0</v>
      </c>
      <c r="AM26" s="6">
        <v>0</v>
      </c>
      <c r="AO26" s="21">
        <f t="shared" si="8"/>
        <v>5</v>
      </c>
      <c r="AP26" s="22">
        <f t="shared" si="9"/>
        <v>2</v>
      </c>
      <c r="AQ26" s="22">
        <f t="shared" si="10"/>
        <v>2</v>
      </c>
      <c r="AR26" s="22">
        <f t="shared" si="11"/>
        <v>0</v>
      </c>
      <c r="AS26" s="22">
        <f t="shared" si="12"/>
        <v>0</v>
      </c>
      <c r="AT26" s="22">
        <f t="shared" si="13"/>
        <v>1</v>
      </c>
      <c r="AU26" s="22">
        <f t="shared" si="14"/>
        <v>0</v>
      </c>
      <c r="AV26" s="22">
        <f t="shared" si="15"/>
        <v>0</v>
      </c>
      <c r="AW26" s="38">
        <f t="shared" si="16"/>
        <v>10</v>
      </c>
      <c r="AY26" s="25">
        <f t="shared" si="0"/>
        <v>0.5</v>
      </c>
      <c r="AZ26" s="26">
        <f t="shared" si="1"/>
        <v>0.2</v>
      </c>
      <c r="BA26" s="26">
        <f t="shared" si="2"/>
        <v>0.2</v>
      </c>
      <c r="BB26" s="26">
        <f t="shared" si="3"/>
        <v>0</v>
      </c>
      <c r="BC26" s="26">
        <f t="shared" si="4"/>
        <v>0</v>
      </c>
      <c r="BD26" s="26">
        <f t="shared" si="5"/>
        <v>0.1</v>
      </c>
      <c r="BE26" s="26">
        <f t="shared" si="6"/>
        <v>0</v>
      </c>
      <c r="BF26" s="27">
        <f t="shared" si="7"/>
        <v>0</v>
      </c>
    </row>
    <row r="27" spans="1:58" x14ac:dyDescent="0.25">
      <c r="A27" s="32" t="s">
        <v>22</v>
      </c>
      <c r="B27" s="33">
        <v>50.351960201810662</v>
      </c>
      <c r="C27" s="2"/>
      <c r="D27" s="4">
        <v>7</v>
      </c>
      <c r="E27" s="5">
        <v>8</v>
      </c>
      <c r="F27" s="5">
        <v>0</v>
      </c>
      <c r="G27" s="5">
        <v>0</v>
      </c>
      <c r="H27" s="5">
        <v>0</v>
      </c>
      <c r="I27" s="5">
        <v>0</v>
      </c>
      <c r="J27" s="15">
        <v>0</v>
      </c>
      <c r="K27" s="5">
        <v>0</v>
      </c>
      <c r="L27" s="5">
        <v>0</v>
      </c>
      <c r="M27" s="5">
        <v>0</v>
      </c>
      <c r="N27" s="5">
        <v>0</v>
      </c>
      <c r="O27" s="16">
        <v>0</v>
      </c>
      <c r="P27" s="63">
        <v>3</v>
      </c>
      <c r="Q27" s="5">
        <v>0</v>
      </c>
      <c r="R27" s="5">
        <v>0</v>
      </c>
      <c r="S27" s="5">
        <v>1</v>
      </c>
      <c r="T27" s="5">
        <v>0</v>
      </c>
      <c r="U27" s="5">
        <v>0</v>
      </c>
      <c r="V27" s="77">
        <v>15</v>
      </c>
      <c r="W27" s="5">
        <v>5</v>
      </c>
      <c r="X27" s="5">
        <v>9</v>
      </c>
      <c r="Y27" s="5">
        <v>0</v>
      </c>
      <c r="Z27" s="5">
        <v>1</v>
      </c>
      <c r="AA27" s="16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15">
        <v>1</v>
      </c>
      <c r="AI27" s="5">
        <v>0</v>
      </c>
      <c r="AJ27" s="5">
        <v>0</v>
      </c>
      <c r="AK27" s="5">
        <v>0</v>
      </c>
      <c r="AL27" s="5">
        <v>0</v>
      </c>
      <c r="AM27" s="6">
        <v>0</v>
      </c>
      <c r="AO27" s="21">
        <f t="shared" si="8"/>
        <v>26</v>
      </c>
      <c r="AP27" s="22">
        <f t="shared" si="9"/>
        <v>13</v>
      </c>
      <c r="AQ27" s="22">
        <f t="shared" si="10"/>
        <v>9</v>
      </c>
      <c r="AR27" s="22">
        <f t="shared" si="11"/>
        <v>1</v>
      </c>
      <c r="AS27" s="22">
        <f t="shared" si="12"/>
        <v>0</v>
      </c>
      <c r="AT27" s="22">
        <f t="shared" si="13"/>
        <v>1</v>
      </c>
      <c r="AU27" s="22">
        <f t="shared" si="14"/>
        <v>0</v>
      </c>
      <c r="AV27" s="22">
        <f t="shared" si="15"/>
        <v>0</v>
      </c>
      <c r="AW27" s="38">
        <f t="shared" si="16"/>
        <v>50</v>
      </c>
      <c r="AY27" s="25">
        <f t="shared" si="0"/>
        <v>0.52</v>
      </c>
      <c r="AZ27" s="26">
        <f t="shared" si="1"/>
        <v>0.26</v>
      </c>
      <c r="BA27" s="26">
        <f t="shared" si="2"/>
        <v>0.18</v>
      </c>
      <c r="BB27" s="26">
        <f t="shared" si="3"/>
        <v>0.02</v>
      </c>
      <c r="BC27" s="26">
        <f t="shared" si="4"/>
        <v>0</v>
      </c>
      <c r="BD27" s="26">
        <f t="shared" si="5"/>
        <v>0.02</v>
      </c>
      <c r="BE27" s="26">
        <f t="shared" si="6"/>
        <v>0</v>
      </c>
      <c r="BF27" s="27">
        <f t="shared" si="7"/>
        <v>0</v>
      </c>
    </row>
    <row r="28" spans="1:58" x14ac:dyDescent="0.25">
      <c r="A28" s="32" t="s">
        <v>23</v>
      </c>
      <c r="B28" s="33">
        <v>53.822247686511453</v>
      </c>
      <c r="C28" s="2"/>
      <c r="D28" s="4">
        <v>2</v>
      </c>
      <c r="E28" s="5">
        <v>4</v>
      </c>
      <c r="F28" s="5">
        <v>0</v>
      </c>
      <c r="G28" s="5">
        <v>2</v>
      </c>
      <c r="H28" s="5">
        <v>0</v>
      </c>
      <c r="I28" s="5">
        <v>0</v>
      </c>
      <c r="J28" s="15">
        <v>2</v>
      </c>
      <c r="K28" s="5">
        <v>0</v>
      </c>
      <c r="L28" s="5">
        <v>0</v>
      </c>
      <c r="M28" s="5">
        <v>0</v>
      </c>
      <c r="N28" s="5">
        <v>0</v>
      </c>
      <c r="O28" s="16">
        <v>0</v>
      </c>
      <c r="P28" s="63">
        <v>2</v>
      </c>
      <c r="Q28" s="5">
        <v>0</v>
      </c>
      <c r="R28" s="5">
        <v>0</v>
      </c>
      <c r="S28" s="5">
        <v>1</v>
      </c>
      <c r="T28" s="5">
        <v>0</v>
      </c>
      <c r="U28" s="5">
        <v>0</v>
      </c>
      <c r="V28" s="77">
        <v>10</v>
      </c>
      <c r="W28" s="5">
        <v>2</v>
      </c>
      <c r="X28" s="5">
        <v>3</v>
      </c>
      <c r="Y28" s="5">
        <v>0</v>
      </c>
      <c r="Z28" s="5">
        <v>3</v>
      </c>
      <c r="AA28" s="16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15">
        <v>0</v>
      </c>
      <c r="AI28" s="5">
        <v>0</v>
      </c>
      <c r="AJ28" s="5">
        <v>0</v>
      </c>
      <c r="AK28" s="5">
        <v>0</v>
      </c>
      <c r="AL28" s="5">
        <v>0</v>
      </c>
      <c r="AM28" s="6">
        <v>0</v>
      </c>
      <c r="AO28" s="21">
        <f t="shared" si="8"/>
        <v>16</v>
      </c>
      <c r="AP28" s="22">
        <f t="shared" si="9"/>
        <v>6</v>
      </c>
      <c r="AQ28" s="22">
        <f t="shared" si="10"/>
        <v>3</v>
      </c>
      <c r="AR28" s="22">
        <f t="shared" si="11"/>
        <v>3</v>
      </c>
      <c r="AS28" s="22">
        <f t="shared" si="12"/>
        <v>0</v>
      </c>
      <c r="AT28" s="22">
        <f t="shared" si="13"/>
        <v>3</v>
      </c>
      <c r="AU28" s="22">
        <f t="shared" si="14"/>
        <v>0</v>
      </c>
      <c r="AV28" s="22">
        <f t="shared" si="15"/>
        <v>0</v>
      </c>
      <c r="AW28" s="38">
        <f t="shared" si="16"/>
        <v>31</v>
      </c>
      <c r="AY28" s="25">
        <f t="shared" si="0"/>
        <v>0.5161290322580645</v>
      </c>
      <c r="AZ28" s="26">
        <f t="shared" si="1"/>
        <v>0.19354838709677419</v>
      </c>
      <c r="BA28" s="26">
        <f t="shared" si="2"/>
        <v>9.6774193548387094E-2</v>
      </c>
      <c r="BB28" s="26">
        <f t="shared" si="3"/>
        <v>9.6774193548387094E-2</v>
      </c>
      <c r="BC28" s="26">
        <f t="shared" si="4"/>
        <v>0</v>
      </c>
      <c r="BD28" s="26">
        <f t="shared" si="5"/>
        <v>9.6774193548387094E-2</v>
      </c>
      <c r="BE28" s="26">
        <f t="shared" si="6"/>
        <v>0</v>
      </c>
      <c r="BF28" s="27">
        <f t="shared" si="7"/>
        <v>0</v>
      </c>
    </row>
    <row r="29" spans="1:58" x14ac:dyDescent="0.25">
      <c r="A29" s="32" t="s">
        <v>24</v>
      </c>
      <c r="B29" s="33">
        <v>79.628036390927889</v>
      </c>
      <c r="C29" s="2"/>
      <c r="D29" s="4">
        <v>9</v>
      </c>
      <c r="E29" s="5">
        <v>6</v>
      </c>
      <c r="F29" s="5">
        <v>0</v>
      </c>
      <c r="G29" s="5">
        <v>1</v>
      </c>
      <c r="H29" s="5">
        <v>0</v>
      </c>
      <c r="I29" s="5">
        <v>1</v>
      </c>
      <c r="J29" s="15">
        <v>0</v>
      </c>
      <c r="K29" s="5">
        <v>0</v>
      </c>
      <c r="L29" s="5">
        <v>0</v>
      </c>
      <c r="M29" s="5">
        <v>0</v>
      </c>
      <c r="N29" s="5">
        <v>0</v>
      </c>
      <c r="O29" s="16">
        <v>0</v>
      </c>
      <c r="P29" s="63">
        <v>14</v>
      </c>
      <c r="Q29" s="5">
        <v>0</v>
      </c>
      <c r="R29" s="5">
        <v>0</v>
      </c>
      <c r="S29" s="5">
        <v>1</v>
      </c>
      <c r="T29" s="5">
        <v>0</v>
      </c>
      <c r="U29" s="5">
        <v>0</v>
      </c>
      <c r="V29" s="77">
        <v>35</v>
      </c>
      <c r="W29" s="5">
        <v>0</v>
      </c>
      <c r="X29" s="5">
        <v>15</v>
      </c>
      <c r="Y29" s="5">
        <v>1</v>
      </c>
      <c r="Z29" s="5">
        <v>2</v>
      </c>
      <c r="AA29" s="16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15">
        <v>1</v>
      </c>
      <c r="AI29" s="5">
        <v>1</v>
      </c>
      <c r="AJ29" s="5">
        <v>0</v>
      </c>
      <c r="AK29" s="5">
        <v>0</v>
      </c>
      <c r="AL29" s="5">
        <v>0</v>
      </c>
      <c r="AM29" s="6">
        <v>0</v>
      </c>
      <c r="AO29" s="21">
        <f t="shared" si="8"/>
        <v>59</v>
      </c>
      <c r="AP29" s="22">
        <f t="shared" si="9"/>
        <v>7</v>
      </c>
      <c r="AQ29" s="22">
        <f t="shared" si="10"/>
        <v>15</v>
      </c>
      <c r="AR29" s="22">
        <f t="shared" si="11"/>
        <v>2</v>
      </c>
      <c r="AS29" s="22">
        <f t="shared" si="12"/>
        <v>0</v>
      </c>
      <c r="AT29" s="22">
        <f t="shared" si="13"/>
        <v>2</v>
      </c>
      <c r="AU29" s="22">
        <f t="shared" si="14"/>
        <v>1</v>
      </c>
      <c r="AV29" s="22">
        <f t="shared" si="15"/>
        <v>1</v>
      </c>
      <c r="AW29" s="38">
        <f t="shared" si="16"/>
        <v>87</v>
      </c>
      <c r="AY29" s="25">
        <f t="shared" si="0"/>
        <v>0.67816091954022983</v>
      </c>
      <c r="AZ29" s="26">
        <f t="shared" si="1"/>
        <v>8.0459770114942528E-2</v>
      </c>
      <c r="BA29" s="26">
        <f t="shared" si="2"/>
        <v>0.17241379310344829</v>
      </c>
      <c r="BB29" s="26">
        <f t="shared" si="3"/>
        <v>2.2988505747126436E-2</v>
      </c>
      <c r="BC29" s="26">
        <f t="shared" si="4"/>
        <v>0</v>
      </c>
      <c r="BD29" s="26">
        <f t="shared" si="5"/>
        <v>2.2988505747126436E-2</v>
      </c>
      <c r="BE29" s="26">
        <f t="shared" si="6"/>
        <v>1.1494252873563218E-2</v>
      </c>
      <c r="BF29" s="27">
        <f t="shared" si="7"/>
        <v>1.1494252873563218E-2</v>
      </c>
    </row>
    <row r="30" spans="1:58" x14ac:dyDescent="0.25">
      <c r="A30" s="32" t="s">
        <v>25</v>
      </c>
      <c r="B30" s="33">
        <v>139.53146801791877</v>
      </c>
      <c r="C30" s="2"/>
      <c r="D30" s="4">
        <v>51</v>
      </c>
      <c r="E30" s="5">
        <v>72</v>
      </c>
      <c r="F30" s="5">
        <v>0</v>
      </c>
      <c r="G30" s="5">
        <v>4</v>
      </c>
      <c r="H30" s="5">
        <v>0</v>
      </c>
      <c r="I30" s="5">
        <v>7</v>
      </c>
      <c r="J30" s="15">
        <v>2</v>
      </c>
      <c r="K30" s="5">
        <v>2</v>
      </c>
      <c r="L30" s="5">
        <v>0</v>
      </c>
      <c r="M30" s="5">
        <v>0</v>
      </c>
      <c r="N30" s="5">
        <v>0</v>
      </c>
      <c r="O30" s="16">
        <v>0</v>
      </c>
      <c r="P30" s="63">
        <v>23</v>
      </c>
      <c r="Q30" s="5">
        <v>0</v>
      </c>
      <c r="R30" s="5">
        <v>0</v>
      </c>
      <c r="S30" s="5">
        <v>9</v>
      </c>
      <c r="T30" s="5">
        <v>0</v>
      </c>
      <c r="U30" s="5">
        <v>0</v>
      </c>
      <c r="V30" s="77">
        <v>94</v>
      </c>
      <c r="W30" s="5">
        <v>21</v>
      </c>
      <c r="X30" s="5">
        <v>161</v>
      </c>
      <c r="Y30" s="5">
        <v>2</v>
      </c>
      <c r="Z30" s="5">
        <v>24</v>
      </c>
      <c r="AA30" s="16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15">
        <v>1</v>
      </c>
      <c r="AI30" s="5">
        <v>2</v>
      </c>
      <c r="AJ30" s="5">
        <v>0</v>
      </c>
      <c r="AK30" s="5">
        <v>0</v>
      </c>
      <c r="AL30" s="5">
        <v>0</v>
      </c>
      <c r="AM30" s="6">
        <v>0</v>
      </c>
      <c r="AO30" s="21">
        <f t="shared" si="8"/>
        <v>171</v>
      </c>
      <c r="AP30" s="22">
        <f t="shared" si="9"/>
        <v>97</v>
      </c>
      <c r="AQ30" s="22">
        <f t="shared" si="10"/>
        <v>161</v>
      </c>
      <c r="AR30" s="22">
        <f t="shared" si="11"/>
        <v>24</v>
      </c>
      <c r="AS30" s="22">
        <f t="shared" si="12"/>
        <v>0</v>
      </c>
      <c r="AT30" s="22">
        <f t="shared" si="13"/>
        <v>13</v>
      </c>
      <c r="AU30" s="22">
        <f t="shared" si="14"/>
        <v>2</v>
      </c>
      <c r="AV30" s="22">
        <f t="shared" si="15"/>
        <v>7</v>
      </c>
      <c r="AW30" s="38">
        <f t="shared" si="16"/>
        <v>475</v>
      </c>
      <c r="AY30" s="25">
        <f t="shared" si="0"/>
        <v>0.36</v>
      </c>
      <c r="AZ30" s="26">
        <f t="shared" si="1"/>
        <v>0.20421052631578948</v>
      </c>
      <c r="BA30" s="26">
        <f t="shared" si="2"/>
        <v>0.33894736842105261</v>
      </c>
      <c r="BB30" s="26">
        <f t="shared" si="3"/>
        <v>5.0526315789473683E-2</v>
      </c>
      <c r="BC30" s="26">
        <f t="shared" si="4"/>
        <v>0</v>
      </c>
      <c r="BD30" s="26">
        <f t="shared" si="5"/>
        <v>2.736842105263158E-2</v>
      </c>
      <c r="BE30" s="26">
        <f t="shared" si="6"/>
        <v>4.2105263157894736E-3</v>
      </c>
      <c r="BF30" s="27">
        <f t="shared" si="7"/>
        <v>1.4736842105263158E-2</v>
      </c>
    </row>
    <row r="31" spans="1:58" x14ac:dyDescent="0.25">
      <c r="A31" s="32" t="s">
        <v>26</v>
      </c>
      <c r="B31" s="33">
        <v>18.160026150437655</v>
      </c>
      <c r="C31" s="2"/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15">
        <v>0</v>
      </c>
      <c r="K31" s="5">
        <v>0</v>
      </c>
      <c r="L31" s="5">
        <v>0</v>
      </c>
      <c r="M31" s="5">
        <v>0</v>
      </c>
      <c r="N31" s="5">
        <v>0</v>
      </c>
      <c r="O31" s="16">
        <v>0</v>
      </c>
      <c r="P31" s="63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77">
        <v>3</v>
      </c>
      <c r="W31" s="5">
        <v>1</v>
      </c>
      <c r="X31" s="5">
        <v>1</v>
      </c>
      <c r="Y31" s="5">
        <v>0</v>
      </c>
      <c r="Z31" s="5">
        <v>0</v>
      </c>
      <c r="AA31" s="16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15">
        <v>0</v>
      </c>
      <c r="AI31" s="5">
        <v>0</v>
      </c>
      <c r="AJ31" s="5">
        <v>0</v>
      </c>
      <c r="AK31" s="5">
        <v>0</v>
      </c>
      <c r="AL31" s="5">
        <v>0</v>
      </c>
      <c r="AM31" s="6">
        <v>0</v>
      </c>
      <c r="AO31" s="21">
        <f t="shared" si="8"/>
        <v>3</v>
      </c>
      <c r="AP31" s="22">
        <f t="shared" si="9"/>
        <v>1</v>
      </c>
      <c r="AQ31" s="22">
        <f t="shared" si="10"/>
        <v>1</v>
      </c>
      <c r="AR31" s="22">
        <f t="shared" si="11"/>
        <v>0</v>
      </c>
      <c r="AS31" s="22">
        <f t="shared" si="12"/>
        <v>0</v>
      </c>
      <c r="AT31" s="22">
        <f t="shared" si="13"/>
        <v>0</v>
      </c>
      <c r="AU31" s="22">
        <f t="shared" si="14"/>
        <v>0</v>
      </c>
      <c r="AV31" s="22">
        <f t="shared" si="15"/>
        <v>0</v>
      </c>
      <c r="AW31" s="38">
        <f t="shared" si="16"/>
        <v>5</v>
      </c>
      <c r="AY31" s="25">
        <f t="shared" si="0"/>
        <v>0.6</v>
      </c>
      <c r="AZ31" s="26">
        <f t="shared" si="1"/>
        <v>0.2</v>
      </c>
      <c r="BA31" s="26">
        <f t="shared" si="2"/>
        <v>0.2</v>
      </c>
      <c r="BB31" s="26">
        <f t="shared" si="3"/>
        <v>0</v>
      </c>
      <c r="BC31" s="26">
        <f t="shared" si="4"/>
        <v>0</v>
      </c>
      <c r="BD31" s="26">
        <f t="shared" si="5"/>
        <v>0</v>
      </c>
      <c r="BE31" s="26">
        <f t="shared" si="6"/>
        <v>0</v>
      </c>
      <c r="BF31" s="27">
        <f t="shared" si="7"/>
        <v>0</v>
      </c>
    </row>
    <row r="32" spans="1:58" x14ac:dyDescent="0.25">
      <c r="A32" s="32" t="s">
        <v>27</v>
      </c>
      <c r="B32" s="33">
        <v>113.96803335649756</v>
      </c>
      <c r="C32" s="2"/>
      <c r="D32" s="4">
        <v>0</v>
      </c>
      <c r="E32" s="5">
        <v>5</v>
      </c>
      <c r="F32" s="5">
        <v>0</v>
      </c>
      <c r="G32" s="5">
        <v>0</v>
      </c>
      <c r="H32" s="5">
        <v>0</v>
      </c>
      <c r="I32" s="5">
        <v>0</v>
      </c>
      <c r="J32" s="15">
        <v>0</v>
      </c>
      <c r="K32" s="5">
        <v>0</v>
      </c>
      <c r="L32" s="5">
        <v>0</v>
      </c>
      <c r="M32" s="5">
        <v>0</v>
      </c>
      <c r="N32" s="5">
        <v>0</v>
      </c>
      <c r="O32" s="16">
        <v>0</v>
      </c>
      <c r="P32" s="63">
        <v>4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77">
        <v>21</v>
      </c>
      <c r="W32" s="5">
        <v>1</v>
      </c>
      <c r="X32" s="5">
        <v>8</v>
      </c>
      <c r="Y32" s="5">
        <v>1</v>
      </c>
      <c r="Z32" s="5">
        <v>0</v>
      </c>
      <c r="AA32" s="16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15">
        <v>1</v>
      </c>
      <c r="AI32" s="5">
        <v>0</v>
      </c>
      <c r="AJ32" s="5">
        <v>0</v>
      </c>
      <c r="AK32" s="5">
        <v>0</v>
      </c>
      <c r="AL32" s="5">
        <v>0</v>
      </c>
      <c r="AM32" s="6">
        <v>0</v>
      </c>
      <c r="AO32" s="21">
        <f t="shared" si="8"/>
        <v>26</v>
      </c>
      <c r="AP32" s="22">
        <f t="shared" si="9"/>
        <v>6</v>
      </c>
      <c r="AQ32" s="22">
        <f t="shared" si="10"/>
        <v>8</v>
      </c>
      <c r="AR32" s="22">
        <f t="shared" si="11"/>
        <v>0</v>
      </c>
      <c r="AS32" s="22">
        <f t="shared" si="12"/>
        <v>0</v>
      </c>
      <c r="AT32" s="22">
        <f t="shared" si="13"/>
        <v>0</v>
      </c>
      <c r="AU32" s="22">
        <f t="shared" si="14"/>
        <v>1</v>
      </c>
      <c r="AV32" s="22">
        <f t="shared" si="15"/>
        <v>0</v>
      </c>
      <c r="AW32" s="38">
        <f t="shared" si="16"/>
        <v>41</v>
      </c>
      <c r="AY32" s="25">
        <f t="shared" si="0"/>
        <v>0.63414634146341464</v>
      </c>
      <c r="AZ32" s="26">
        <f t="shared" si="1"/>
        <v>0.14634146341463414</v>
      </c>
      <c r="BA32" s="26">
        <f t="shared" si="2"/>
        <v>0.1951219512195122</v>
      </c>
      <c r="BB32" s="26">
        <f t="shared" si="3"/>
        <v>0</v>
      </c>
      <c r="BC32" s="26">
        <f t="shared" si="4"/>
        <v>0</v>
      </c>
      <c r="BD32" s="26">
        <f t="shared" si="5"/>
        <v>0</v>
      </c>
      <c r="BE32" s="26">
        <f t="shared" si="6"/>
        <v>2.4390243902439025E-2</v>
      </c>
      <c r="BF32" s="27">
        <f t="shared" si="7"/>
        <v>0</v>
      </c>
    </row>
    <row r="33" spans="1:58" x14ac:dyDescent="0.25">
      <c r="A33" s="79" t="s">
        <v>28</v>
      </c>
      <c r="B33" s="33">
        <v>46.611410234192455</v>
      </c>
      <c r="C33" s="2"/>
      <c r="D33" s="4">
        <v>12</v>
      </c>
      <c r="E33" s="5">
        <v>14</v>
      </c>
      <c r="F33" s="5">
        <v>0</v>
      </c>
      <c r="G33" s="5">
        <v>4</v>
      </c>
      <c r="H33" s="5">
        <v>0</v>
      </c>
      <c r="I33" s="5">
        <v>1</v>
      </c>
      <c r="J33" s="15">
        <v>0</v>
      </c>
      <c r="K33" s="5">
        <v>5</v>
      </c>
      <c r="L33" s="5">
        <v>0</v>
      </c>
      <c r="M33" s="5">
        <v>0</v>
      </c>
      <c r="N33" s="5">
        <v>0</v>
      </c>
      <c r="O33" s="16">
        <v>0</v>
      </c>
      <c r="P33" s="63">
        <v>3</v>
      </c>
      <c r="Q33" s="5">
        <v>0</v>
      </c>
      <c r="R33" s="5">
        <v>0</v>
      </c>
      <c r="S33" s="5">
        <v>2</v>
      </c>
      <c r="T33" s="5">
        <v>0</v>
      </c>
      <c r="U33" s="5">
        <v>0</v>
      </c>
      <c r="V33" s="77">
        <v>18</v>
      </c>
      <c r="W33" s="5">
        <v>1</v>
      </c>
      <c r="X33" s="5">
        <v>15</v>
      </c>
      <c r="Y33" s="5">
        <v>1</v>
      </c>
      <c r="Z33" s="5">
        <v>1</v>
      </c>
      <c r="AA33" s="16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15">
        <v>0</v>
      </c>
      <c r="AI33" s="5">
        <v>1</v>
      </c>
      <c r="AJ33" s="5">
        <v>0</v>
      </c>
      <c r="AK33" s="5">
        <v>0</v>
      </c>
      <c r="AL33" s="5">
        <v>0</v>
      </c>
      <c r="AM33" s="6">
        <v>0</v>
      </c>
      <c r="AO33" s="21">
        <f t="shared" si="8"/>
        <v>33</v>
      </c>
      <c r="AP33" s="22">
        <f t="shared" si="9"/>
        <v>21</v>
      </c>
      <c r="AQ33" s="22">
        <f t="shared" si="10"/>
        <v>15</v>
      </c>
      <c r="AR33" s="22">
        <f t="shared" si="11"/>
        <v>1</v>
      </c>
      <c r="AS33" s="22">
        <f t="shared" si="12"/>
        <v>0</v>
      </c>
      <c r="AT33" s="22">
        <f t="shared" si="13"/>
        <v>6</v>
      </c>
      <c r="AU33" s="22">
        <f t="shared" si="14"/>
        <v>1</v>
      </c>
      <c r="AV33" s="22">
        <f t="shared" si="15"/>
        <v>1</v>
      </c>
      <c r="AW33" s="38">
        <f t="shared" si="16"/>
        <v>78</v>
      </c>
      <c r="AY33" s="25">
        <f t="shared" si="0"/>
        <v>0.42307692307692307</v>
      </c>
      <c r="AZ33" s="26">
        <f t="shared" si="1"/>
        <v>0.26923076923076922</v>
      </c>
      <c r="BA33" s="26">
        <f t="shared" si="2"/>
        <v>0.19230769230769232</v>
      </c>
      <c r="BB33" s="26">
        <f t="shared" si="3"/>
        <v>1.282051282051282E-2</v>
      </c>
      <c r="BC33" s="26">
        <f t="shared" si="4"/>
        <v>0</v>
      </c>
      <c r="BD33" s="26">
        <f t="shared" si="5"/>
        <v>7.6923076923076927E-2</v>
      </c>
      <c r="BE33" s="26">
        <f t="shared" si="6"/>
        <v>1.282051282051282E-2</v>
      </c>
      <c r="BF33" s="27">
        <f t="shared" si="7"/>
        <v>1.282051282051282E-2</v>
      </c>
    </row>
    <row r="34" spans="1:58" x14ac:dyDescent="0.25">
      <c r="A34" s="32" t="s">
        <v>29</v>
      </c>
      <c r="B34" s="33">
        <v>50.653673597375658</v>
      </c>
      <c r="C34" s="2"/>
      <c r="D34" s="4">
        <v>3</v>
      </c>
      <c r="E34" s="5">
        <v>2</v>
      </c>
      <c r="F34" s="5">
        <v>0</v>
      </c>
      <c r="G34" s="5">
        <v>2</v>
      </c>
      <c r="H34" s="5">
        <v>0</v>
      </c>
      <c r="I34" s="5">
        <v>0</v>
      </c>
      <c r="J34" s="15">
        <v>0</v>
      </c>
      <c r="K34" s="5">
        <v>0</v>
      </c>
      <c r="L34" s="5">
        <v>0</v>
      </c>
      <c r="M34" s="5">
        <v>0</v>
      </c>
      <c r="N34" s="5">
        <v>0</v>
      </c>
      <c r="O34" s="16">
        <v>0</v>
      </c>
      <c r="P34" s="63">
        <v>2</v>
      </c>
      <c r="Q34" s="5">
        <v>0</v>
      </c>
      <c r="R34" s="5">
        <v>0</v>
      </c>
      <c r="S34" s="5">
        <v>1</v>
      </c>
      <c r="T34" s="5">
        <v>0</v>
      </c>
      <c r="U34" s="5">
        <v>0</v>
      </c>
      <c r="V34" s="77">
        <v>7</v>
      </c>
      <c r="W34" s="5">
        <v>1</v>
      </c>
      <c r="X34" s="5">
        <v>2</v>
      </c>
      <c r="Y34" s="5">
        <v>0</v>
      </c>
      <c r="Z34" s="5">
        <v>1</v>
      </c>
      <c r="AA34" s="16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15">
        <v>0</v>
      </c>
      <c r="AI34" s="5">
        <v>0</v>
      </c>
      <c r="AJ34" s="5">
        <v>0</v>
      </c>
      <c r="AK34" s="5">
        <v>0</v>
      </c>
      <c r="AL34" s="5">
        <v>0</v>
      </c>
      <c r="AM34" s="6">
        <v>0</v>
      </c>
      <c r="AO34" s="21">
        <f t="shared" si="8"/>
        <v>12</v>
      </c>
      <c r="AP34" s="22">
        <f t="shared" si="9"/>
        <v>3</v>
      </c>
      <c r="AQ34" s="22">
        <f t="shared" si="10"/>
        <v>2</v>
      </c>
      <c r="AR34" s="22">
        <f t="shared" si="11"/>
        <v>1</v>
      </c>
      <c r="AS34" s="22">
        <f t="shared" si="12"/>
        <v>0</v>
      </c>
      <c r="AT34" s="22">
        <f t="shared" si="13"/>
        <v>3</v>
      </c>
      <c r="AU34" s="22">
        <f t="shared" si="14"/>
        <v>0</v>
      </c>
      <c r="AV34" s="22">
        <f t="shared" si="15"/>
        <v>0</v>
      </c>
      <c r="AW34" s="38">
        <f t="shared" si="16"/>
        <v>21</v>
      </c>
      <c r="AY34" s="25">
        <f t="shared" si="0"/>
        <v>0.5714285714285714</v>
      </c>
      <c r="AZ34" s="26">
        <f t="shared" si="1"/>
        <v>0.14285714285714285</v>
      </c>
      <c r="BA34" s="26">
        <f t="shared" si="2"/>
        <v>9.5238095238095233E-2</v>
      </c>
      <c r="BB34" s="26">
        <f t="shared" si="3"/>
        <v>4.7619047619047616E-2</v>
      </c>
      <c r="BC34" s="26">
        <f t="shared" si="4"/>
        <v>0</v>
      </c>
      <c r="BD34" s="26">
        <f t="shared" si="5"/>
        <v>0.14285714285714285</v>
      </c>
      <c r="BE34" s="26">
        <f t="shared" si="6"/>
        <v>0</v>
      </c>
      <c r="BF34" s="27">
        <f t="shared" si="7"/>
        <v>0</v>
      </c>
    </row>
    <row r="35" spans="1:58" x14ac:dyDescent="0.25">
      <c r="A35" s="32" t="s">
        <v>30</v>
      </c>
      <c r="B35" s="33">
        <v>49.967762733720186</v>
      </c>
      <c r="C35" s="2"/>
      <c r="D35" s="4">
        <v>4</v>
      </c>
      <c r="E35" s="5">
        <v>5</v>
      </c>
      <c r="F35" s="5">
        <v>0</v>
      </c>
      <c r="G35" s="5">
        <v>1</v>
      </c>
      <c r="H35" s="5">
        <v>0</v>
      </c>
      <c r="I35" s="5">
        <v>1</v>
      </c>
      <c r="J35" s="15">
        <v>1</v>
      </c>
      <c r="K35" s="5">
        <v>1</v>
      </c>
      <c r="L35" s="5">
        <v>0</v>
      </c>
      <c r="M35" s="5">
        <v>0</v>
      </c>
      <c r="N35" s="5">
        <v>0</v>
      </c>
      <c r="O35" s="16">
        <v>0</v>
      </c>
      <c r="P35" s="63">
        <v>2</v>
      </c>
      <c r="Q35" s="5">
        <v>0</v>
      </c>
      <c r="R35" s="5">
        <v>0</v>
      </c>
      <c r="S35" s="5">
        <v>1</v>
      </c>
      <c r="T35" s="5">
        <v>0</v>
      </c>
      <c r="U35" s="5">
        <v>0</v>
      </c>
      <c r="V35" s="77">
        <v>3</v>
      </c>
      <c r="W35" s="5">
        <v>1</v>
      </c>
      <c r="X35" s="5">
        <v>10</v>
      </c>
      <c r="Y35" s="5">
        <v>0</v>
      </c>
      <c r="Z35" s="5">
        <v>0</v>
      </c>
      <c r="AA35" s="16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15">
        <v>1</v>
      </c>
      <c r="AI35" s="5">
        <v>0</v>
      </c>
      <c r="AJ35" s="5">
        <v>0</v>
      </c>
      <c r="AK35" s="5">
        <v>0</v>
      </c>
      <c r="AL35" s="5">
        <v>0</v>
      </c>
      <c r="AM35" s="6">
        <v>0</v>
      </c>
      <c r="AO35" s="21">
        <f t="shared" si="8"/>
        <v>11</v>
      </c>
      <c r="AP35" s="22">
        <f t="shared" si="9"/>
        <v>7</v>
      </c>
      <c r="AQ35" s="22">
        <f t="shared" si="10"/>
        <v>10</v>
      </c>
      <c r="AR35" s="22">
        <f t="shared" si="11"/>
        <v>0</v>
      </c>
      <c r="AS35" s="22">
        <f t="shared" si="12"/>
        <v>0</v>
      </c>
      <c r="AT35" s="22">
        <f t="shared" si="13"/>
        <v>2</v>
      </c>
      <c r="AU35" s="22">
        <f t="shared" si="14"/>
        <v>0</v>
      </c>
      <c r="AV35" s="22">
        <f t="shared" si="15"/>
        <v>1</v>
      </c>
      <c r="AW35" s="38">
        <f t="shared" si="16"/>
        <v>31</v>
      </c>
      <c r="AY35" s="25">
        <f t="shared" si="0"/>
        <v>0.35483870967741937</v>
      </c>
      <c r="AZ35" s="26">
        <f t="shared" si="1"/>
        <v>0.22580645161290322</v>
      </c>
      <c r="BA35" s="26">
        <f t="shared" si="2"/>
        <v>0.32258064516129031</v>
      </c>
      <c r="BB35" s="26">
        <f t="shared" si="3"/>
        <v>0</v>
      </c>
      <c r="BC35" s="26">
        <f t="shared" si="4"/>
        <v>0</v>
      </c>
      <c r="BD35" s="26">
        <f t="shared" si="5"/>
        <v>6.4516129032258063E-2</v>
      </c>
      <c r="BE35" s="26">
        <f t="shared" si="6"/>
        <v>0</v>
      </c>
      <c r="BF35" s="27">
        <f t="shared" si="7"/>
        <v>3.2258064516129031E-2</v>
      </c>
    </row>
    <row r="36" spans="1:58" x14ac:dyDescent="0.25">
      <c r="A36" s="32" t="s">
        <v>31</v>
      </c>
      <c r="B36" s="33">
        <v>116.01747014391691</v>
      </c>
      <c r="C36" s="2"/>
      <c r="D36" s="4">
        <v>36</v>
      </c>
      <c r="E36" s="5">
        <v>32</v>
      </c>
      <c r="F36" s="5">
        <v>0</v>
      </c>
      <c r="G36" s="5">
        <v>1</v>
      </c>
      <c r="H36" s="5">
        <v>0</v>
      </c>
      <c r="I36" s="5">
        <v>4</v>
      </c>
      <c r="J36" s="15">
        <v>3</v>
      </c>
      <c r="K36" s="5">
        <v>0</v>
      </c>
      <c r="L36" s="5">
        <v>0</v>
      </c>
      <c r="M36" s="5">
        <v>0</v>
      </c>
      <c r="N36" s="5">
        <v>0</v>
      </c>
      <c r="O36" s="16">
        <v>0</v>
      </c>
      <c r="P36" s="63">
        <v>18</v>
      </c>
      <c r="Q36" s="5">
        <v>0</v>
      </c>
      <c r="R36" s="5">
        <v>1</v>
      </c>
      <c r="S36" s="5">
        <v>15</v>
      </c>
      <c r="T36" s="5">
        <v>0</v>
      </c>
      <c r="U36" s="5">
        <v>0</v>
      </c>
      <c r="V36" s="77">
        <v>129</v>
      </c>
      <c r="W36" s="5">
        <v>13</v>
      </c>
      <c r="X36" s="5">
        <v>110</v>
      </c>
      <c r="Y36" s="5">
        <v>4</v>
      </c>
      <c r="Z36" s="5">
        <v>5</v>
      </c>
      <c r="AA36" s="16">
        <v>0</v>
      </c>
      <c r="AB36" s="5">
        <v>2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15">
        <v>3</v>
      </c>
      <c r="AI36" s="5">
        <v>2</v>
      </c>
      <c r="AJ36" s="5">
        <v>0</v>
      </c>
      <c r="AK36" s="5">
        <v>0</v>
      </c>
      <c r="AL36" s="5">
        <v>0</v>
      </c>
      <c r="AM36" s="6">
        <v>0</v>
      </c>
      <c r="AO36" s="21">
        <f t="shared" si="8"/>
        <v>191</v>
      </c>
      <c r="AP36" s="22">
        <f t="shared" si="9"/>
        <v>47</v>
      </c>
      <c r="AQ36" s="22">
        <f t="shared" si="10"/>
        <v>110</v>
      </c>
      <c r="AR36" s="22">
        <f t="shared" si="11"/>
        <v>5</v>
      </c>
      <c r="AS36" s="22">
        <f t="shared" si="12"/>
        <v>1</v>
      </c>
      <c r="AT36" s="22">
        <f t="shared" si="13"/>
        <v>16</v>
      </c>
      <c r="AU36" s="22">
        <f t="shared" si="14"/>
        <v>4</v>
      </c>
      <c r="AV36" s="22">
        <f t="shared" si="15"/>
        <v>4</v>
      </c>
      <c r="AW36" s="38">
        <f t="shared" si="16"/>
        <v>378</v>
      </c>
      <c r="AY36" s="25">
        <f t="shared" si="0"/>
        <v>0.50529100529100535</v>
      </c>
      <c r="AZ36" s="26">
        <f t="shared" si="1"/>
        <v>0.12433862433862433</v>
      </c>
      <c r="BA36" s="26">
        <f t="shared" si="2"/>
        <v>0.29100529100529099</v>
      </c>
      <c r="BB36" s="26">
        <f t="shared" si="3"/>
        <v>1.3227513227513227E-2</v>
      </c>
      <c r="BC36" s="26">
        <f t="shared" si="4"/>
        <v>2.6455026455026454E-3</v>
      </c>
      <c r="BD36" s="26">
        <f t="shared" si="5"/>
        <v>4.2328042328042326E-2</v>
      </c>
      <c r="BE36" s="26">
        <f t="shared" si="6"/>
        <v>1.0582010582010581E-2</v>
      </c>
      <c r="BF36" s="27">
        <f t="shared" si="7"/>
        <v>1.0582010582010581E-2</v>
      </c>
    </row>
    <row r="37" spans="1:58" x14ac:dyDescent="0.25">
      <c r="A37" s="32" t="s">
        <v>32</v>
      </c>
      <c r="B37" s="33">
        <v>45.51495621461212</v>
      </c>
      <c r="C37" s="2"/>
      <c r="D37" s="4">
        <v>5</v>
      </c>
      <c r="E37" s="5">
        <v>6</v>
      </c>
      <c r="F37" s="5">
        <v>0</v>
      </c>
      <c r="G37" s="5">
        <v>0</v>
      </c>
      <c r="H37" s="5">
        <v>0</v>
      </c>
      <c r="I37" s="5">
        <v>0</v>
      </c>
      <c r="J37" s="15">
        <v>0</v>
      </c>
      <c r="K37" s="5">
        <v>0</v>
      </c>
      <c r="L37" s="5">
        <v>0</v>
      </c>
      <c r="M37" s="5">
        <v>0</v>
      </c>
      <c r="N37" s="5">
        <v>0</v>
      </c>
      <c r="O37" s="16">
        <v>0</v>
      </c>
      <c r="P37" s="63">
        <v>1</v>
      </c>
      <c r="Q37" s="5">
        <v>0</v>
      </c>
      <c r="R37" s="5">
        <v>0</v>
      </c>
      <c r="S37" s="5">
        <v>1</v>
      </c>
      <c r="T37" s="5">
        <v>0</v>
      </c>
      <c r="U37" s="5">
        <v>0</v>
      </c>
      <c r="V37" s="77">
        <v>7</v>
      </c>
      <c r="W37" s="5">
        <v>0</v>
      </c>
      <c r="X37" s="5">
        <v>5</v>
      </c>
      <c r="Y37" s="5">
        <v>0</v>
      </c>
      <c r="Z37" s="5">
        <v>0</v>
      </c>
      <c r="AA37" s="16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15">
        <v>0</v>
      </c>
      <c r="AI37" s="5">
        <v>0</v>
      </c>
      <c r="AJ37" s="5">
        <v>0</v>
      </c>
      <c r="AK37" s="5">
        <v>0</v>
      </c>
      <c r="AL37" s="5">
        <v>0</v>
      </c>
      <c r="AM37" s="6">
        <v>0</v>
      </c>
      <c r="AO37" s="21">
        <f t="shared" si="8"/>
        <v>13</v>
      </c>
      <c r="AP37" s="22">
        <f t="shared" si="9"/>
        <v>6</v>
      </c>
      <c r="AQ37" s="22">
        <f t="shared" si="10"/>
        <v>5</v>
      </c>
      <c r="AR37" s="22">
        <f t="shared" si="11"/>
        <v>0</v>
      </c>
      <c r="AS37" s="22">
        <f t="shared" si="12"/>
        <v>0</v>
      </c>
      <c r="AT37" s="22">
        <f t="shared" si="13"/>
        <v>1</v>
      </c>
      <c r="AU37" s="22">
        <f t="shared" si="14"/>
        <v>0</v>
      </c>
      <c r="AV37" s="22">
        <f t="shared" si="15"/>
        <v>0</v>
      </c>
      <c r="AW37" s="38">
        <f t="shared" si="16"/>
        <v>25</v>
      </c>
      <c r="AY37" s="25">
        <f t="shared" si="0"/>
        <v>0.52</v>
      </c>
      <c r="AZ37" s="26">
        <f t="shared" si="1"/>
        <v>0.24</v>
      </c>
      <c r="BA37" s="26">
        <f t="shared" si="2"/>
        <v>0.2</v>
      </c>
      <c r="BB37" s="26">
        <f t="shared" si="3"/>
        <v>0</v>
      </c>
      <c r="BC37" s="26">
        <f t="shared" si="4"/>
        <v>0</v>
      </c>
      <c r="BD37" s="26">
        <f t="shared" si="5"/>
        <v>0.04</v>
      </c>
      <c r="BE37" s="26">
        <f t="shared" si="6"/>
        <v>0</v>
      </c>
      <c r="BF37" s="27">
        <f t="shared" si="7"/>
        <v>0</v>
      </c>
    </row>
    <row r="38" spans="1:58" x14ac:dyDescent="0.25">
      <c r="A38" s="32" t="s">
        <v>33</v>
      </c>
      <c r="B38" s="33">
        <v>116.32285653858257</v>
      </c>
      <c r="C38" s="2"/>
      <c r="D38" s="4">
        <v>38</v>
      </c>
      <c r="E38" s="5">
        <v>65</v>
      </c>
      <c r="F38" s="5">
        <v>0</v>
      </c>
      <c r="G38" s="5">
        <v>9</v>
      </c>
      <c r="H38" s="5">
        <v>0</v>
      </c>
      <c r="I38" s="5">
        <v>7</v>
      </c>
      <c r="J38" s="15">
        <v>16</v>
      </c>
      <c r="K38" s="5">
        <v>10</v>
      </c>
      <c r="L38" s="5">
        <v>0</v>
      </c>
      <c r="M38" s="5">
        <v>0</v>
      </c>
      <c r="N38" s="5">
        <v>0</v>
      </c>
      <c r="O38" s="16">
        <v>0</v>
      </c>
      <c r="P38" s="63">
        <v>34</v>
      </c>
      <c r="Q38" s="5">
        <v>0</v>
      </c>
      <c r="R38" s="5">
        <v>0</v>
      </c>
      <c r="S38" s="5">
        <v>16</v>
      </c>
      <c r="T38" s="5">
        <v>0</v>
      </c>
      <c r="U38" s="5">
        <v>0</v>
      </c>
      <c r="V38" s="77">
        <v>121</v>
      </c>
      <c r="W38" s="5">
        <v>16</v>
      </c>
      <c r="X38" s="5">
        <v>98</v>
      </c>
      <c r="Y38" s="5">
        <v>8</v>
      </c>
      <c r="Z38" s="5">
        <v>8</v>
      </c>
      <c r="AA38" s="16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15">
        <v>2</v>
      </c>
      <c r="AI38" s="5">
        <v>3</v>
      </c>
      <c r="AJ38" s="5">
        <v>0</v>
      </c>
      <c r="AK38" s="5">
        <v>0</v>
      </c>
      <c r="AL38" s="5">
        <v>0</v>
      </c>
      <c r="AM38" s="6">
        <v>0</v>
      </c>
      <c r="AO38" s="21">
        <f t="shared" si="8"/>
        <v>211</v>
      </c>
      <c r="AP38" s="22">
        <f t="shared" si="9"/>
        <v>94</v>
      </c>
      <c r="AQ38" s="22">
        <f t="shared" si="10"/>
        <v>98</v>
      </c>
      <c r="AR38" s="22">
        <f t="shared" si="11"/>
        <v>8</v>
      </c>
      <c r="AS38" s="22">
        <f t="shared" si="12"/>
        <v>0</v>
      </c>
      <c r="AT38" s="22">
        <f t="shared" si="13"/>
        <v>25</v>
      </c>
      <c r="AU38" s="22">
        <f t="shared" si="14"/>
        <v>8</v>
      </c>
      <c r="AV38" s="22">
        <f t="shared" si="15"/>
        <v>7</v>
      </c>
      <c r="AW38" s="38">
        <f t="shared" si="16"/>
        <v>451</v>
      </c>
      <c r="AY38" s="25">
        <f t="shared" si="0"/>
        <v>0.46784922394678491</v>
      </c>
      <c r="AZ38" s="26">
        <f t="shared" si="1"/>
        <v>0.20842572062084258</v>
      </c>
      <c r="BA38" s="26">
        <f t="shared" si="2"/>
        <v>0.21729490022172948</v>
      </c>
      <c r="BB38" s="26">
        <f t="shared" si="3"/>
        <v>1.7738359201773836E-2</v>
      </c>
      <c r="BC38" s="26">
        <f t="shared" si="4"/>
        <v>0</v>
      </c>
      <c r="BD38" s="26">
        <f t="shared" si="5"/>
        <v>5.543237250554324E-2</v>
      </c>
      <c r="BE38" s="26">
        <f t="shared" si="6"/>
        <v>1.7738359201773836E-2</v>
      </c>
      <c r="BF38" s="27">
        <f t="shared" si="7"/>
        <v>1.5521064301552107E-2</v>
      </c>
    </row>
    <row r="39" spans="1:58" x14ac:dyDescent="0.25">
      <c r="A39" s="32" t="s">
        <v>34</v>
      </c>
      <c r="B39" s="33">
        <v>53.85110170378902</v>
      </c>
      <c r="C39" s="2"/>
      <c r="D39" s="4">
        <v>4</v>
      </c>
      <c r="E39" s="5">
        <v>5</v>
      </c>
      <c r="F39" s="5">
        <v>0</v>
      </c>
      <c r="G39" s="5">
        <v>1</v>
      </c>
      <c r="H39" s="5">
        <v>0</v>
      </c>
      <c r="I39" s="5">
        <v>1</v>
      </c>
      <c r="J39" s="15">
        <v>0</v>
      </c>
      <c r="K39" s="5">
        <v>2</v>
      </c>
      <c r="L39" s="5">
        <v>0</v>
      </c>
      <c r="M39" s="5">
        <v>0</v>
      </c>
      <c r="N39" s="5">
        <v>0</v>
      </c>
      <c r="O39" s="16">
        <v>0</v>
      </c>
      <c r="P39" s="63">
        <v>2</v>
      </c>
      <c r="Q39" s="5">
        <v>0</v>
      </c>
      <c r="R39" s="5">
        <v>0</v>
      </c>
      <c r="S39" s="5">
        <v>1</v>
      </c>
      <c r="T39" s="5">
        <v>0</v>
      </c>
      <c r="U39" s="5">
        <v>0</v>
      </c>
      <c r="V39" s="77">
        <v>7</v>
      </c>
      <c r="W39" s="5">
        <v>3</v>
      </c>
      <c r="X39" s="5">
        <v>9</v>
      </c>
      <c r="Y39" s="5">
        <v>1</v>
      </c>
      <c r="Z39" s="5">
        <v>0</v>
      </c>
      <c r="AA39" s="16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15">
        <v>0</v>
      </c>
      <c r="AI39" s="5">
        <v>0</v>
      </c>
      <c r="AJ39" s="5">
        <v>0</v>
      </c>
      <c r="AK39" s="5">
        <v>0</v>
      </c>
      <c r="AL39" s="5">
        <v>0</v>
      </c>
      <c r="AM39" s="6">
        <v>0</v>
      </c>
      <c r="AO39" s="21">
        <f t="shared" si="8"/>
        <v>13</v>
      </c>
      <c r="AP39" s="22">
        <f t="shared" si="9"/>
        <v>10</v>
      </c>
      <c r="AQ39" s="22">
        <f t="shared" si="10"/>
        <v>9</v>
      </c>
      <c r="AR39" s="22">
        <f t="shared" si="11"/>
        <v>0</v>
      </c>
      <c r="AS39" s="22">
        <f t="shared" si="12"/>
        <v>0</v>
      </c>
      <c r="AT39" s="22">
        <f t="shared" si="13"/>
        <v>2</v>
      </c>
      <c r="AU39" s="22">
        <f t="shared" si="14"/>
        <v>1</v>
      </c>
      <c r="AV39" s="22">
        <f t="shared" si="15"/>
        <v>1</v>
      </c>
      <c r="AW39" s="38">
        <f t="shared" si="16"/>
        <v>36</v>
      </c>
      <c r="AY39" s="25">
        <f t="shared" si="0"/>
        <v>0.3611111111111111</v>
      </c>
      <c r="AZ39" s="26">
        <f t="shared" si="1"/>
        <v>0.27777777777777779</v>
      </c>
      <c r="BA39" s="26">
        <f t="shared" si="2"/>
        <v>0.25</v>
      </c>
      <c r="BB39" s="26">
        <f t="shared" si="3"/>
        <v>0</v>
      </c>
      <c r="BC39" s="26">
        <f t="shared" si="4"/>
        <v>0</v>
      </c>
      <c r="BD39" s="26">
        <f t="shared" si="5"/>
        <v>5.5555555555555552E-2</v>
      </c>
      <c r="BE39" s="26">
        <f t="shared" si="6"/>
        <v>2.7777777777777776E-2</v>
      </c>
      <c r="BF39" s="27">
        <f t="shared" si="7"/>
        <v>2.7777777777777776E-2</v>
      </c>
    </row>
    <row r="40" spans="1:58" x14ac:dyDescent="0.25">
      <c r="A40" s="32" t="s">
        <v>35</v>
      </c>
      <c r="B40" s="33">
        <v>72.080620805751849</v>
      </c>
      <c r="C40" s="2"/>
      <c r="D40" s="4">
        <v>22</v>
      </c>
      <c r="E40" s="5">
        <v>27</v>
      </c>
      <c r="F40" s="5">
        <v>0</v>
      </c>
      <c r="G40" s="5">
        <v>2</v>
      </c>
      <c r="H40" s="5">
        <v>0</v>
      </c>
      <c r="I40" s="5">
        <v>0</v>
      </c>
      <c r="J40" s="15">
        <v>2</v>
      </c>
      <c r="K40" s="5">
        <v>2</v>
      </c>
      <c r="L40" s="5">
        <v>0</v>
      </c>
      <c r="M40" s="5">
        <v>0</v>
      </c>
      <c r="N40" s="5">
        <v>0</v>
      </c>
      <c r="O40" s="16">
        <v>0</v>
      </c>
      <c r="P40" s="63">
        <v>12</v>
      </c>
      <c r="Q40" s="5">
        <v>0</v>
      </c>
      <c r="R40" s="5">
        <v>0</v>
      </c>
      <c r="S40" s="5">
        <v>5</v>
      </c>
      <c r="T40" s="5">
        <v>0</v>
      </c>
      <c r="U40" s="5">
        <v>0</v>
      </c>
      <c r="V40" s="77">
        <v>44</v>
      </c>
      <c r="W40" s="5">
        <v>5</v>
      </c>
      <c r="X40" s="5">
        <v>29</v>
      </c>
      <c r="Y40" s="5">
        <v>3</v>
      </c>
      <c r="Z40" s="5">
        <v>4</v>
      </c>
      <c r="AA40" s="16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15">
        <v>1</v>
      </c>
      <c r="AI40" s="5">
        <v>0</v>
      </c>
      <c r="AJ40" s="5">
        <v>0</v>
      </c>
      <c r="AK40" s="5">
        <v>0</v>
      </c>
      <c r="AL40" s="5">
        <v>0</v>
      </c>
      <c r="AM40" s="6">
        <v>0</v>
      </c>
      <c r="AO40" s="21">
        <f t="shared" si="8"/>
        <v>81</v>
      </c>
      <c r="AP40" s="22">
        <f t="shared" si="9"/>
        <v>34</v>
      </c>
      <c r="AQ40" s="22">
        <f t="shared" si="10"/>
        <v>29</v>
      </c>
      <c r="AR40" s="22">
        <f t="shared" si="11"/>
        <v>4</v>
      </c>
      <c r="AS40" s="22">
        <f t="shared" si="12"/>
        <v>0</v>
      </c>
      <c r="AT40" s="22">
        <f t="shared" si="13"/>
        <v>7</v>
      </c>
      <c r="AU40" s="22">
        <f t="shared" si="14"/>
        <v>3</v>
      </c>
      <c r="AV40" s="22">
        <f t="shared" si="15"/>
        <v>0</v>
      </c>
      <c r="AW40" s="38">
        <f t="shared" si="16"/>
        <v>158</v>
      </c>
      <c r="AY40" s="25">
        <f t="shared" si="0"/>
        <v>0.51265822784810122</v>
      </c>
      <c r="AZ40" s="26">
        <f t="shared" si="1"/>
        <v>0.21518987341772153</v>
      </c>
      <c r="BA40" s="26">
        <f t="shared" si="2"/>
        <v>0.18354430379746836</v>
      </c>
      <c r="BB40" s="26">
        <f t="shared" si="3"/>
        <v>2.5316455696202531E-2</v>
      </c>
      <c r="BC40" s="26">
        <f t="shared" si="4"/>
        <v>0</v>
      </c>
      <c r="BD40" s="26">
        <f t="shared" si="5"/>
        <v>4.4303797468354431E-2</v>
      </c>
      <c r="BE40" s="26">
        <f t="shared" si="6"/>
        <v>1.8987341772151899E-2</v>
      </c>
      <c r="BF40" s="27">
        <f t="shared" si="7"/>
        <v>0</v>
      </c>
    </row>
    <row r="41" spans="1:58" x14ac:dyDescent="0.25">
      <c r="A41" s="32" t="s">
        <v>36</v>
      </c>
      <c r="B41" s="33">
        <v>50.217609641781053</v>
      </c>
      <c r="C41" s="2"/>
      <c r="D41" s="4">
        <v>1</v>
      </c>
      <c r="E41" s="5">
        <v>2</v>
      </c>
      <c r="F41" s="5">
        <v>0</v>
      </c>
      <c r="G41" s="5">
        <v>0</v>
      </c>
      <c r="H41" s="5">
        <v>0</v>
      </c>
      <c r="I41" s="5">
        <v>0</v>
      </c>
      <c r="J41" s="15">
        <v>0</v>
      </c>
      <c r="K41" s="5">
        <v>0</v>
      </c>
      <c r="L41" s="5">
        <v>0</v>
      </c>
      <c r="M41" s="5">
        <v>0</v>
      </c>
      <c r="N41" s="5">
        <v>0</v>
      </c>
      <c r="O41" s="16">
        <v>0</v>
      </c>
      <c r="P41" s="63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77">
        <v>3</v>
      </c>
      <c r="W41" s="5">
        <v>0</v>
      </c>
      <c r="X41" s="5">
        <v>0</v>
      </c>
      <c r="Y41" s="5">
        <v>0</v>
      </c>
      <c r="Z41" s="5">
        <v>0</v>
      </c>
      <c r="AA41" s="16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15">
        <v>0</v>
      </c>
      <c r="AI41" s="5">
        <v>0</v>
      </c>
      <c r="AJ41" s="5">
        <v>0</v>
      </c>
      <c r="AK41" s="5">
        <v>0</v>
      </c>
      <c r="AL41" s="5">
        <v>0</v>
      </c>
      <c r="AM41" s="6">
        <v>0</v>
      </c>
      <c r="AO41" s="21">
        <f t="shared" si="8"/>
        <v>4</v>
      </c>
      <c r="AP41" s="22">
        <f t="shared" si="9"/>
        <v>2</v>
      </c>
      <c r="AQ41" s="22">
        <f t="shared" si="10"/>
        <v>0</v>
      </c>
      <c r="AR41" s="22">
        <f t="shared" si="11"/>
        <v>0</v>
      </c>
      <c r="AS41" s="22">
        <f t="shared" si="12"/>
        <v>0</v>
      </c>
      <c r="AT41" s="22">
        <f t="shared" si="13"/>
        <v>0</v>
      </c>
      <c r="AU41" s="22">
        <f t="shared" si="14"/>
        <v>0</v>
      </c>
      <c r="AV41" s="22">
        <f t="shared" si="15"/>
        <v>0</v>
      </c>
      <c r="AW41" s="38">
        <f t="shared" si="16"/>
        <v>6</v>
      </c>
      <c r="AY41" s="25">
        <f t="shared" si="0"/>
        <v>0.66666666666666663</v>
      </c>
      <c r="AZ41" s="26">
        <f t="shared" si="1"/>
        <v>0.33333333333333331</v>
      </c>
      <c r="BA41" s="26">
        <f t="shared" si="2"/>
        <v>0</v>
      </c>
      <c r="BB41" s="26">
        <f t="shared" si="3"/>
        <v>0</v>
      </c>
      <c r="BC41" s="26">
        <f t="shared" si="4"/>
        <v>0</v>
      </c>
      <c r="BD41" s="26">
        <f t="shared" si="5"/>
        <v>0</v>
      </c>
      <c r="BE41" s="26">
        <f t="shared" si="6"/>
        <v>0</v>
      </c>
      <c r="BF41" s="27">
        <f t="shared" si="7"/>
        <v>0</v>
      </c>
    </row>
    <row r="42" spans="1:58" x14ac:dyDescent="0.25">
      <c r="A42" s="79" t="s">
        <v>37</v>
      </c>
      <c r="B42" s="33">
        <v>32.523850823937551</v>
      </c>
      <c r="C42" s="2"/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15">
        <v>0</v>
      </c>
      <c r="K42" s="5">
        <v>0</v>
      </c>
      <c r="L42" s="5">
        <v>0</v>
      </c>
      <c r="M42" s="5">
        <v>0</v>
      </c>
      <c r="N42" s="5">
        <v>0</v>
      </c>
      <c r="O42" s="16">
        <v>0</v>
      </c>
      <c r="P42" s="63">
        <v>1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77">
        <v>1</v>
      </c>
      <c r="W42" s="5">
        <v>0</v>
      </c>
      <c r="X42" s="5">
        <v>1</v>
      </c>
      <c r="Y42" s="5">
        <v>0</v>
      </c>
      <c r="Z42" s="5">
        <v>0</v>
      </c>
      <c r="AA42" s="16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15">
        <v>0</v>
      </c>
      <c r="AI42" s="5">
        <v>0</v>
      </c>
      <c r="AJ42" s="5">
        <v>0</v>
      </c>
      <c r="AK42" s="5">
        <v>0</v>
      </c>
      <c r="AL42" s="5">
        <v>0</v>
      </c>
      <c r="AM42" s="6">
        <v>0</v>
      </c>
      <c r="AO42" s="21">
        <f t="shared" si="8"/>
        <v>2</v>
      </c>
      <c r="AP42" s="22">
        <f t="shared" si="9"/>
        <v>0</v>
      </c>
      <c r="AQ42" s="22">
        <f t="shared" si="10"/>
        <v>1</v>
      </c>
      <c r="AR42" s="22">
        <f t="shared" si="11"/>
        <v>0</v>
      </c>
      <c r="AS42" s="22">
        <f t="shared" si="12"/>
        <v>0</v>
      </c>
      <c r="AT42" s="22">
        <f t="shared" si="13"/>
        <v>0</v>
      </c>
      <c r="AU42" s="22">
        <f t="shared" si="14"/>
        <v>0</v>
      </c>
      <c r="AV42" s="22">
        <f t="shared" si="15"/>
        <v>0</v>
      </c>
      <c r="AW42" s="38">
        <f t="shared" si="16"/>
        <v>3</v>
      </c>
      <c r="AY42" s="25">
        <f t="shared" si="0"/>
        <v>0.66666666666666663</v>
      </c>
      <c r="AZ42" s="26">
        <f t="shared" si="1"/>
        <v>0</v>
      </c>
      <c r="BA42" s="26">
        <f t="shared" si="2"/>
        <v>0.33333333333333331</v>
      </c>
      <c r="BB42" s="26">
        <f t="shared" si="3"/>
        <v>0</v>
      </c>
      <c r="BC42" s="26">
        <f t="shared" si="4"/>
        <v>0</v>
      </c>
      <c r="BD42" s="26">
        <f t="shared" si="5"/>
        <v>0</v>
      </c>
      <c r="BE42" s="26">
        <f t="shared" si="6"/>
        <v>0</v>
      </c>
      <c r="BF42" s="27">
        <f t="shared" si="7"/>
        <v>0</v>
      </c>
    </row>
    <row r="43" spans="1:58" x14ac:dyDescent="0.25">
      <c r="A43" s="32" t="s">
        <v>38</v>
      </c>
      <c r="B43" s="33">
        <v>74.29420505200595</v>
      </c>
      <c r="C43" s="2"/>
      <c r="D43" s="4">
        <v>5</v>
      </c>
      <c r="E43" s="5">
        <v>5</v>
      </c>
      <c r="F43" s="5">
        <v>0</v>
      </c>
      <c r="G43" s="5">
        <v>0</v>
      </c>
      <c r="H43" s="5">
        <v>0</v>
      </c>
      <c r="I43" s="5">
        <v>0</v>
      </c>
      <c r="J43" s="15">
        <v>0</v>
      </c>
      <c r="K43" s="5">
        <v>0</v>
      </c>
      <c r="L43" s="5">
        <v>0</v>
      </c>
      <c r="M43" s="5">
        <v>0</v>
      </c>
      <c r="N43" s="5">
        <v>0</v>
      </c>
      <c r="O43" s="16">
        <v>0</v>
      </c>
      <c r="P43" s="63">
        <v>5</v>
      </c>
      <c r="Q43" s="5">
        <v>0</v>
      </c>
      <c r="R43" s="5">
        <v>0</v>
      </c>
      <c r="S43" s="5">
        <v>3</v>
      </c>
      <c r="T43" s="5">
        <v>0</v>
      </c>
      <c r="U43" s="5">
        <v>0</v>
      </c>
      <c r="V43" s="77">
        <v>16</v>
      </c>
      <c r="W43" s="5">
        <v>2</v>
      </c>
      <c r="X43" s="5">
        <v>6</v>
      </c>
      <c r="Y43" s="5">
        <v>2</v>
      </c>
      <c r="Z43" s="5">
        <v>0</v>
      </c>
      <c r="AA43" s="16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15">
        <v>0</v>
      </c>
      <c r="AI43" s="5">
        <v>0</v>
      </c>
      <c r="AJ43" s="5">
        <v>0</v>
      </c>
      <c r="AK43" s="5">
        <v>0</v>
      </c>
      <c r="AL43" s="5">
        <v>0</v>
      </c>
      <c r="AM43" s="6">
        <v>0</v>
      </c>
      <c r="AO43" s="21">
        <f t="shared" si="8"/>
        <v>26</v>
      </c>
      <c r="AP43" s="22">
        <f t="shared" si="9"/>
        <v>7</v>
      </c>
      <c r="AQ43" s="22">
        <f t="shared" si="10"/>
        <v>6</v>
      </c>
      <c r="AR43" s="22">
        <f t="shared" si="11"/>
        <v>0</v>
      </c>
      <c r="AS43" s="22">
        <f t="shared" si="12"/>
        <v>0</v>
      </c>
      <c r="AT43" s="22">
        <f t="shared" si="13"/>
        <v>3</v>
      </c>
      <c r="AU43" s="22">
        <f t="shared" si="14"/>
        <v>2</v>
      </c>
      <c r="AV43" s="22">
        <f t="shared" si="15"/>
        <v>0</v>
      </c>
      <c r="AW43" s="38">
        <f t="shared" si="16"/>
        <v>44</v>
      </c>
      <c r="AY43" s="25">
        <f t="shared" si="0"/>
        <v>0.59090909090909094</v>
      </c>
      <c r="AZ43" s="26">
        <f t="shared" si="1"/>
        <v>0.15909090909090909</v>
      </c>
      <c r="BA43" s="26">
        <f t="shared" si="2"/>
        <v>0.13636363636363635</v>
      </c>
      <c r="BB43" s="26">
        <f t="shared" si="3"/>
        <v>0</v>
      </c>
      <c r="BC43" s="26">
        <f t="shared" si="4"/>
        <v>0</v>
      </c>
      <c r="BD43" s="26">
        <f t="shared" si="5"/>
        <v>6.8181818181818177E-2</v>
      </c>
      <c r="BE43" s="26">
        <f t="shared" si="6"/>
        <v>4.5454545454545456E-2</v>
      </c>
      <c r="BF43" s="27">
        <f t="shared" si="7"/>
        <v>0</v>
      </c>
    </row>
    <row r="44" spans="1:58" x14ac:dyDescent="0.25">
      <c r="A44" s="32" t="s">
        <v>39</v>
      </c>
      <c r="B44" s="33">
        <v>28.159759703383862</v>
      </c>
      <c r="C44" s="2"/>
      <c r="D44" s="4">
        <v>1</v>
      </c>
      <c r="E44" s="5">
        <v>1</v>
      </c>
      <c r="F44" s="5">
        <v>0</v>
      </c>
      <c r="G44" s="5">
        <v>0</v>
      </c>
      <c r="H44" s="5">
        <v>0</v>
      </c>
      <c r="I44" s="5">
        <v>0</v>
      </c>
      <c r="J44" s="15">
        <v>0</v>
      </c>
      <c r="K44" s="5">
        <v>0</v>
      </c>
      <c r="L44" s="5">
        <v>0</v>
      </c>
      <c r="M44" s="5">
        <v>0</v>
      </c>
      <c r="N44" s="5">
        <v>0</v>
      </c>
      <c r="O44" s="16">
        <v>0</v>
      </c>
      <c r="P44" s="63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77">
        <v>2</v>
      </c>
      <c r="W44" s="5">
        <v>0</v>
      </c>
      <c r="X44" s="5">
        <v>2</v>
      </c>
      <c r="Y44" s="5">
        <v>0</v>
      </c>
      <c r="Z44" s="5">
        <v>0</v>
      </c>
      <c r="AA44" s="16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15">
        <v>0</v>
      </c>
      <c r="AI44" s="5">
        <v>0</v>
      </c>
      <c r="AJ44" s="5">
        <v>0</v>
      </c>
      <c r="AK44" s="5">
        <v>0</v>
      </c>
      <c r="AL44" s="5">
        <v>0</v>
      </c>
      <c r="AM44" s="6">
        <v>0</v>
      </c>
      <c r="AO44" s="21">
        <f t="shared" si="8"/>
        <v>3</v>
      </c>
      <c r="AP44" s="22">
        <f t="shared" si="9"/>
        <v>1</v>
      </c>
      <c r="AQ44" s="22">
        <f t="shared" si="10"/>
        <v>2</v>
      </c>
      <c r="AR44" s="22">
        <f t="shared" si="11"/>
        <v>0</v>
      </c>
      <c r="AS44" s="22">
        <f t="shared" si="12"/>
        <v>0</v>
      </c>
      <c r="AT44" s="22">
        <f t="shared" si="13"/>
        <v>0</v>
      </c>
      <c r="AU44" s="22">
        <f t="shared" si="14"/>
        <v>0</v>
      </c>
      <c r="AV44" s="22">
        <f t="shared" si="15"/>
        <v>0</v>
      </c>
      <c r="AW44" s="38">
        <f t="shared" si="16"/>
        <v>6</v>
      </c>
      <c r="AY44" s="25">
        <f t="shared" si="0"/>
        <v>0.5</v>
      </c>
      <c r="AZ44" s="26">
        <f t="shared" si="1"/>
        <v>0.16666666666666666</v>
      </c>
      <c r="BA44" s="26">
        <f t="shared" si="2"/>
        <v>0.33333333333333331</v>
      </c>
      <c r="BB44" s="26">
        <f t="shared" si="3"/>
        <v>0</v>
      </c>
      <c r="BC44" s="26">
        <f t="shared" si="4"/>
        <v>0</v>
      </c>
      <c r="BD44" s="26">
        <f t="shared" si="5"/>
        <v>0</v>
      </c>
      <c r="BE44" s="26">
        <f t="shared" si="6"/>
        <v>0</v>
      </c>
      <c r="BF44" s="27">
        <f t="shared" si="7"/>
        <v>0</v>
      </c>
    </row>
    <row r="45" spans="1:58" x14ac:dyDescent="0.25">
      <c r="A45" s="32" t="s">
        <v>40</v>
      </c>
      <c r="B45" s="33">
        <v>102.26076682488731</v>
      </c>
      <c r="C45" s="2"/>
      <c r="D45" s="4">
        <v>73</v>
      </c>
      <c r="E45" s="5">
        <v>61</v>
      </c>
      <c r="F45" s="5">
        <v>0</v>
      </c>
      <c r="G45" s="5">
        <v>14</v>
      </c>
      <c r="H45" s="5">
        <v>0</v>
      </c>
      <c r="I45" s="5">
        <v>5</v>
      </c>
      <c r="J45" s="15">
        <v>7</v>
      </c>
      <c r="K45" s="5">
        <v>5</v>
      </c>
      <c r="L45" s="5">
        <v>0</v>
      </c>
      <c r="M45" s="5">
        <v>0</v>
      </c>
      <c r="N45" s="5">
        <v>0</v>
      </c>
      <c r="O45" s="16">
        <v>1</v>
      </c>
      <c r="P45" s="63">
        <v>37</v>
      </c>
      <c r="Q45" s="5">
        <v>0</v>
      </c>
      <c r="R45" s="5">
        <v>1</v>
      </c>
      <c r="S45" s="5">
        <v>16</v>
      </c>
      <c r="T45" s="5">
        <v>0</v>
      </c>
      <c r="U45" s="5">
        <v>0</v>
      </c>
      <c r="V45" s="77">
        <v>146</v>
      </c>
      <c r="W45" s="5">
        <v>21</v>
      </c>
      <c r="X45" s="5">
        <v>131</v>
      </c>
      <c r="Y45" s="5">
        <v>13</v>
      </c>
      <c r="Z45" s="5">
        <v>9</v>
      </c>
      <c r="AA45" s="16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15">
        <v>7</v>
      </c>
      <c r="AI45" s="5">
        <v>0</v>
      </c>
      <c r="AJ45" s="5">
        <v>0</v>
      </c>
      <c r="AK45" s="5">
        <v>0</v>
      </c>
      <c r="AL45" s="5">
        <v>0</v>
      </c>
      <c r="AM45" s="6">
        <v>0</v>
      </c>
      <c r="AO45" s="21">
        <f t="shared" si="8"/>
        <v>270</v>
      </c>
      <c r="AP45" s="22">
        <f t="shared" si="9"/>
        <v>87</v>
      </c>
      <c r="AQ45" s="22">
        <f t="shared" si="10"/>
        <v>131</v>
      </c>
      <c r="AR45" s="22">
        <f t="shared" si="11"/>
        <v>9</v>
      </c>
      <c r="AS45" s="22">
        <f t="shared" si="12"/>
        <v>1</v>
      </c>
      <c r="AT45" s="22">
        <f t="shared" si="13"/>
        <v>30</v>
      </c>
      <c r="AU45" s="22">
        <f t="shared" si="14"/>
        <v>13</v>
      </c>
      <c r="AV45" s="22">
        <f t="shared" si="15"/>
        <v>6</v>
      </c>
      <c r="AW45" s="38">
        <f t="shared" si="16"/>
        <v>547</v>
      </c>
      <c r="AY45" s="25">
        <f t="shared" si="0"/>
        <v>0.49360146252285192</v>
      </c>
      <c r="AZ45" s="26">
        <f t="shared" si="1"/>
        <v>0.15904936014625229</v>
      </c>
      <c r="BA45" s="26">
        <f t="shared" si="2"/>
        <v>0.23948811700182815</v>
      </c>
      <c r="BB45" s="26">
        <f t="shared" si="3"/>
        <v>1.6453382084095063E-2</v>
      </c>
      <c r="BC45" s="26">
        <f t="shared" si="4"/>
        <v>1.8281535648994515E-3</v>
      </c>
      <c r="BD45" s="26">
        <f t="shared" si="5"/>
        <v>5.4844606946983544E-2</v>
      </c>
      <c r="BE45" s="26">
        <f t="shared" si="6"/>
        <v>2.376599634369287E-2</v>
      </c>
      <c r="BF45" s="27">
        <f t="shared" si="7"/>
        <v>1.0968921389396709E-2</v>
      </c>
    </row>
    <row r="46" spans="1:58" x14ac:dyDescent="0.25">
      <c r="A46" s="32" t="s">
        <v>41</v>
      </c>
      <c r="B46" s="33">
        <v>58.443076443543987</v>
      </c>
      <c r="C46" s="2"/>
      <c r="D46" s="4">
        <v>2</v>
      </c>
      <c r="E46" s="5">
        <v>6</v>
      </c>
      <c r="F46" s="5">
        <v>0</v>
      </c>
      <c r="G46" s="5">
        <v>1</v>
      </c>
      <c r="H46" s="5">
        <v>0</v>
      </c>
      <c r="I46" s="5">
        <v>2</v>
      </c>
      <c r="J46" s="15">
        <v>0</v>
      </c>
      <c r="K46" s="5">
        <v>0</v>
      </c>
      <c r="L46" s="5">
        <v>0</v>
      </c>
      <c r="M46" s="5">
        <v>0</v>
      </c>
      <c r="N46" s="5">
        <v>0</v>
      </c>
      <c r="O46" s="16">
        <v>0</v>
      </c>
      <c r="P46" s="63">
        <v>0</v>
      </c>
      <c r="Q46" s="5">
        <v>0</v>
      </c>
      <c r="R46" s="5">
        <v>0</v>
      </c>
      <c r="S46" s="5">
        <v>3</v>
      </c>
      <c r="T46" s="5">
        <v>0</v>
      </c>
      <c r="U46" s="5">
        <v>0</v>
      </c>
      <c r="V46" s="77">
        <v>7</v>
      </c>
      <c r="W46" s="5">
        <v>1</v>
      </c>
      <c r="X46" s="5">
        <v>8</v>
      </c>
      <c r="Y46" s="5">
        <v>0</v>
      </c>
      <c r="Z46" s="5">
        <v>0</v>
      </c>
      <c r="AA46" s="16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15">
        <v>0</v>
      </c>
      <c r="AI46" s="5">
        <v>0</v>
      </c>
      <c r="AJ46" s="5">
        <v>0</v>
      </c>
      <c r="AK46" s="5">
        <v>0</v>
      </c>
      <c r="AL46" s="5">
        <v>0</v>
      </c>
      <c r="AM46" s="6">
        <v>0</v>
      </c>
      <c r="AO46" s="21">
        <f t="shared" si="8"/>
        <v>9</v>
      </c>
      <c r="AP46" s="22">
        <f t="shared" si="9"/>
        <v>7</v>
      </c>
      <c r="AQ46" s="22">
        <f t="shared" si="10"/>
        <v>8</v>
      </c>
      <c r="AR46" s="22">
        <f t="shared" si="11"/>
        <v>0</v>
      </c>
      <c r="AS46" s="22">
        <f t="shared" si="12"/>
        <v>0</v>
      </c>
      <c r="AT46" s="22">
        <f t="shared" si="13"/>
        <v>4</v>
      </c>
      <c r="AU46" s="22">
        <f t="shared" si="14"/>
        <v>0</v>
      </c>
      <c r="AV46" s="22">
        <f t="shared" si="15"/>
        <v>2</v>
      </c>
      <c r="AW46" s="38">
        <f t="shared" si="16"/>
        <v>30</v>
      </c>
      <c r="AY46" s="25">
        <f t="shared" si="0"/>
        <v>0.3</v>
      </c>
      <c r="AZ46" s="26">
        <f t="shared" si="1"/>
        <v>0.23333333333333334</v>
      </c>
      <c r="BA46" s="26">
        <f t="shared" si="2"/>
        <v>0.26666666666666666</v>
      </c>
      <c r="BB46" s="26">
        <f t="shared" si="3"/>
        <v>0</v>
      </c>
      <c r="BC46" s="26">
        <f t="shared" si="4"/>
        <v>0</v>
      </c>
      <c r="BD46" s="26">
        <f t="shared" si="5"/>
        <v>0.13333333333333333</v>
      </c>
      <c r="BE46" s="26">
        <f t="shared" si="6"/>
        <v>0</v>
      </c>
      <c r="BF46" s="27">
        <f t="shared" si="7"/>
        <v>6.6666666666666666E-2</v>
      </c>
    </row>
    <row r="47" spans="1:58" x14ac:dyDescent="0.25">
      <c r="A47" s="79" t="s">
        <v>42</v>
      </c>
      <c r="B47" s="33">
        <v>43.107783828833355</v>
      </c>
      <c r="C47" s="2"/>
      <c r="D47" s="4">
        <v>9</v>
      </c>
      <c r="E47" s="5">
        <v>8</v>
      </c>
      <c r="F47" s="5">
        <v>0</v>
      </c>
      <c r="G47" s="5">
        <v>0</v>
      </c>
      <c r="H47" s="5">
        <v>0</v>
      </c>
      <c r="I47" s="5">
        <v>0</v>
      </c>
      <c r="J47" s="15">
        <v>0</v>
      </c>
      <c r="K47" s="5">
        <v>1</v>
      </c>
      <c r="L47" s="5">
        <v>0</v>
      </c>
      <c r="M47" s="5">
        <v>0</v>
      </c>
      <c r="N47" s="5">
        <v>0</v>
      </c>
      <c r="O47" s="16">
        <v>0</v>
      </c>
      <c r="P47" s="63">
        <v>3</v>
      </c>
      <c r="Q47" s="5">
        <v>0</v>
      </c>
      <c r="R47" s="5">
        <v>0</v>
      </c>
      <c r="S47" s="5">
        <v>1</v>
      </c>
      <c r="T47" s="5">
        <v>0</v>
      </c>
      <c r="U47" s="5">
        <v>0</v>
      </c>
      <c r="V47" s="77">
        <v>13</v>
      </c>
      <c r="W47" s="5">
        <v>3</v>
      </c>
      <c r="X47" s="5">
        <v>18</v>
      </c>
      <c r="Y47" s="5">
        <v>0</v>
      </c>
      <c r="Z47" s="5">
        <v>4</v>
      </c>
      <c r="AA47" s="16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15">
        <v>0</v>
      </c>
      <c r="AI47" s="5">
        <v>0</v>
      </c>
      <c r="AJ47" s="5">
        <v>0</v>
      </c>
      <c r="AK47" s="5">
        <v>0</v>
      </c>
      <c r="AL47" s="5">
        <v>0</v>
      </c>
      <c r="AM47" s="6">
        <v>0</v>
      </c>
      <c r="AO47" s="21">
        <f t="shared" si="8"/>
        <v>25</v>
      </c>
      <c r="AP47" s="22">
        <f t="shared" si="9"/>
        <v>12</v>
      </c>
      <c r="AQ47" s="22">
        <f t="shared" si="10"/>
        <v>18</v>
      </c>
      <c r="AR47" s="22">
        <f t="shared" si="11"/>
        <v>4</v>
      </c>
      <c r="AS47" s="22">
        <f t="shared" si="12"/>
        <v>0</v>
      </c>
      <c r="AT47" s="22">
        <f t="shared" si="13"/>
        <v>1</v>
      </c>
      <c r="AU47" s="22">
        <f t="shared" si="14"/>
        <v>0</v>
      </c>
      <c r="AV47" s="22">
        <f t="shared" si="15"/>
        <v>0</v>
      </c>
      <c r="AW47" s="38">
        <f t="shared" si="16"/>
        <v>60</v>
      </c>
      <c r="AY47" s="25">
        <f t="shared" si="0"/>
        <v>0.41666666666666669</v>
      </c>
      <c r="AZ47" s="26">
        <f t="shared" si="1"/>
        <v>0.2</v>
      </c>
      <c r="BA47" s="26">
        <f t="shared" si="2"/>
        <v>0.3</v>
      </c>
      <c r="BB47" s="26">
        <f t="shared" si="3"/>
        <v>6.6666666666666666E-2</v>
      </c>
      <c r="BC47" s="26">
        <f t="shared" si="4"/>
        <v>0</v>
      </c>
      <c r="BD47" s="26">
        <f t="shared" si="5"/>
        <v>1.6666666666666666E-2</v>
      </c>
      <c r="BE47" s="26">
        <f t="shared" si="6"/>
        <v>0</v>
      </c>
      <c r="BF47" s="27">
        <f t="shared" si="7"/>
        <v>0</v>
      </c>
    </row>
    <row r="48" spans="1:58" x14ac:dyDescent="0.25">
      <c r="A48" s="32" t="s">
        <v>43</v>
      </c>
      <c r="B48" s="33">
        <v>143.14762098413988</v>
      </c>
      <c r="C48" s="2"/>
      <c r="D48" s="4">
        <v>9</v>
      </c>
      <c r="E48" s="5">
        <v>10</v>
      </c>
      <c r="F48" s="5">
        <v>0</v>
      </c>
      <c r="G48" s="5">
        <v>7</v>
      </c>
      <c r="H48" s="5">
        <v>0</v>
      </c>
      <c r="I48" s="5">
        <v>0</v>
      </c>
      <c r="J48" s="15">
        <v>0</v>
      </c>
      <c r="K48" s="5">
        <v>0</v>
      </c>
      <c r="L48" s="5">
        <v>0</v>
      </c>
      <c r="M48" s="5">
        <v>0</v>
      </c>
      <c r="N48" s="5">
        <v>0</v>
      </c>
      <c r="O48" s="16">
        <v>0</v>
      </c>
      <c r="P48" s="63">
        <v>11</v>
      </c>
      <c r="Q48" s="5">
        <v>0</v>
      </c>
      <c r="R48" s="5">
        <v>0</v>
      </c>
      <c r="S48" s="5">
        <v>4</v>
      </c>
      <c r="T48" s="5">
        <v>0</v>
      </c>
      <c r="U48" s="5">
        <v>0</v>
      </c>
      <c r="V48" s="77">
        <v>27</v>
      </c>
      <c r="W48" s="5">
        <v>4</v>
      </c>
      <c r="X48" s="5">
        <v>10</v>
      </c>
      <c r="Y48" s="5">
        <v>3</v>
      </c>
      <c r="Z48" s="5">
        <v>1</v>
      </c>
      <c r="AA48" s="16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15">
        <v>1</v>
      </c>
      <c r="AI48" s="5">
        <v>1</v>
      </c>
      <c r="AJ48" s="5">
        <v>0</v>
      </c>
      <c r="AK48" s="5">
        <v>0</v>
      </c>
      <c r="AL48" s="5">
        <v>0</v>
      </c>
      <c r="AM48" s="6">
        <v>0</v>
      </c>
      <c r="AO48" s="21">
        <f t="shared" si="8"/>
        <v>48</v>
      </c>
      <c r="AP48" s="22">
        <f t="shared" si="9"/>
        <v>15</v>
      </c>
      <c r="AQ48" s="22">
        <f t="shared" si="10"/>
        <v>10</v>
      </c>
      <c r="AR48" s="22">
        <f t="shared" si="11"/>
        <v>1</v>
      </c>
      <c r="AS48" s="22">
        <f t="shared" si="12"/>
        <v>0</v>
      </c>
      <c r="AT48" s="22">
        <f t="shared" si="13"/>
        <v>11</v>
      </c>
      <c r="AU48" s="22">
        <f t="shared" si="14"/>
        <v>3</v>
      </c>
      <c r="AV48" s="22">
        <f t="shared" si="15"/>
        <v>0</v>
      </c>
      <c r="AW48" s="38">
        <f t="shared" si="16"/>
        <v>88</v>
      </c>
      <c r="AY48" s="25">
        <f t="shared" si="0"/>
        <v>0.54545454545454541</v>
      </c>
      <c r="AZ48" s="26">
        <f t="shared" si="1"/>
        <v>0.17045454545454544</v>
      </c>
      <c r="BA48" s="26">
        <f t="shared" si="2"/>
        <v>0.11363636363636363</v>
      </c>
      <c r="BB48" s="26">
        <f t="shared" si="3"/>
        <v>1.1363636363636364E-2</v>
      </c>
      <c r="BC48" s="26">
        <f t="shared" si="4"/>
        <v>0</v>
      </c>
      <c r="BD48" s="26">
        <f t="shared" si="5"/>
        <v>0.125</v>
      </c>
      <c r="BE48" s="26">
        <f t="shared" si="6"/>
        <v>3.4090909090909088E-2</v>
      </c>
      <c r="BF48" s="27">
        <f t="shared" si="7"/>
        <v>0</v>
      </c>
    </row>
    <row r="49" spans="1:58" x14ac:dyDescent="0.25">
      <c r="A49" s="32" t="s">
        <v>44</v>
      </c>
      <c r="B49" s="33">
        <v>84.768032279666699</v>
      </c>
      <c r="C49" s="2"/>
      <c r="D49" s="4">
        <v>11</v>
      </c>
      <c r="E49" s="5">
        <v>15</v>
      </c>
      <c r="F49" s="5">
        <v>0</v>
      </c>
      <c r="G49" s="5">
        <v>3</v>
      </c>
      <c r="H49" s="5">
        <v>0</v>
      </c>
      <c r="I49" s="5">
        <v>0</v>
      </c>
      <c r="J49" s="15">
        <v>0</v>
      </c>
      <c r="K49" s="5">
        <v>1</v>
      </c>
      <c r="L49" s="5">
        <v>0</v>
      </c>
      <c r="M49" s="5">
        <v>0</v>
      </c>
      <c r="N49" s="5">
        <v>0</v>
      </c>
      <c r="O49" s="16">
        <v>0</v>
      </c>
      <c r="P49" s="63">
        <v>8</v>
      </c>
      <c r="Q49" s="5">
        <v>0</v>
      </c>
      <c r="R49" s="5">
        <v>0</v>
      </c>
      <c r="S49" s="5">
        <v>1</v>
      </c>
      <c r="T49" s="5">
        <v>0</v>
      </c>
      <c r="U49" s="5">
        <v>0</v>
      </c>
      <c r="V49" s="77">
        <v>37</v>
      </c>
      <c r="W49" s="5">
        <v>2</v>
      </c>
      <c r="X49" s="5">
        <v>20</v>
      </c>
      <c r="Y49" s="5">
        <v>1</v>
      </c>
      <c r="Z49" s="5">
        <v>1</v>
      </c>
      <c r="AA49" s="16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15">
        <v>0</v>
      </c>
      <c r="AI49" s="5">
        <v>0</v>
      </c>
      <c r="AJ49" s="5">
        <v>0</v>
      </c>
      <c r="AK49" s="5">
        <v>0</v>
      </c>
      <c r="AL49" s="5">
        <v>0</v>
      </c>
      <c r="AM49" s="6">
        <v>0</v>
      </c>
      <c r="AO49" s="21">
        <f t="shared" si="8"/>
        <v>56</v>
      </c>
      <c r="AP49" s="22">
        <f t="shared" si="9"/>
        <v>18</v>
      </c>
      <c r="AQ49" s="22">
        <f t="shared" si="10"/>
        <v>20</v>
      </c>
      <c r="AR49" s="22">
        <f t="shared" si="11"/>
        <v>1</v>
      </c>
      <c r="AS49" s="22">
        <f t="shared" si="12"/>
        <v>0</v>
      </c>
      <c r="AT49" s="22">
        <f t="shared" si="13"/>
        <v>4</v>
      </c>
      <c r="AU49" s="22">
        <f t="shared" si="14"/>
        <v>1</v>
      </c>
      <c r="AV49" s="22">
        <f t="shared" si="15"/>
        <v>0</v>
      </c>
      <c r="AW49" s="38">
        <f t="shared" si="16"/>
        <v>100</v>
      </c>
      <c r="AY49" s="25">
        <f t="shared" si="0"/>
        <v>0.56000000000000005</v>
      </c>
      <c r="AZ49" s="26">
        <f t="shared" si="1"/>
        <v>0.18</v>
      </c>
      <c r="BA49" s="26">
        <f t="shared" si="2"/>
        <v>0.2</v>
      </c>
      <c r="BB49" s="26">
        <f t="shared" si="3"/>
        <v>0.01</v>
      </c>
      <c r="BC49" s="26">
        <f t="shared" si="4"/>
        <v>0</v>
      </c>
      <c r="BD49" s="26">
        <f t="shared" si="5"/>
        <v>0.04</v>
      </c>
      <c r="BE49" s="26">
        <f t="shared" si="6"/>
        <v>0.01</v>
      </c>
      <c r="BF49" s="27">
        <f t="shared" si="7"/>
        <v>0</v>
      </c>
    </row>
    <row r="50" spans="1:58" x14ac:dyDescent="0.25">
      <c r="A50" s="32" t="s">
        <v>45</v>
      </c>
      <c r="B50" s="33">
        <v>115.79818031430935</v>
      </c>
      <c r="C50" s="2"/>
      <c r="D50" s="4">
        <v>2</v>
      </c>
      <c r="E50" s="5">
        <v>3</v>
      </c>
      <c r="F50" s="5">
        <v>0</v>
      </c>
      <c r="G50" s="5">
        <v>1</v>
      </c>
      <c r="H50" s="5">
        <v>0</v>
      </c>
      <c r="I50" s="5">
        <v>0</v>
      </c>
      <c r="J50" s="15">
        <v>0</v>
      </c>
      <c r="K50" s="5">
        <v>0</v>
      </c>
      <c r="L50" s="5">
        <v>0</v>
      </c>
      <c r="M50" s="5">
        <v>0</v>
      </c>
      <c r="N50" s="5">
        <v>0</v>
      </c>
      <c r="O50" s="16">
        <v>0</v>
      </c>
      <c r="P50" s="63">
        <v>5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77">
        <v>8</v>
      </c>
      <c r="W50" s="5">
        <v>0</v>
      </c>
      <c r="X50" s="5">
        <v>7</v>
      </c>
      <c r="Y50" s="5">
        <v>0</v>
      </c>
      <c r="Z50" s="5">
        <v>1</v>
      </c>
      <c r="AA50" s="16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15">
        <v>0</v>
      </c>
      <c r="AI50" s="5">
        <v>1</v>
      </c>
      <c r="AJ50" s="5">
        <v>0</v>
      </c>
      <c r="AK50" s="5">
        <v>0</v>
      </c>
      <c r="AL50" s="5">
        <v>0</v>
      </c>
      <c r="AM50" s="6">
        <v>0</v>
      </c>
      <c r="AO50" s="21">
        <f t="shared" si="8"/>
        <v>15</v>
      </c>
      <c r="AP50" s="22">
        <f t="shared" si="9"/>
        <v>4</v>
      </c>
      <c r="AQ50" s="22">
        <f t="shared" si="10"/>
        <v>7</v>
      </c>
      <c r="AR50" s="22">
        <f t="shared" si="11"/>
        <v>1</v>
      </c>
      <c r="AS50" s="22">
        <f t="shared" si="12"/>
        <v>0</v>
      </c>
      <c r="AT50" s="22">
        <f t="shared" si="13"/>
        <v>1</v>
      </c>
      <c r="AU50" s="22">
        <f t="shared" si="14"/>
        <v>0</v>
      </c>
      <c r="AV50" s="22">
        <f t="shared" si="15"/>
        <v>0</v>
      </c>
      <c r="AW50" s="38">
        <f t="shared" si="16"/>
        <v>28</v>
      </c>
      <c r="AY50" s="25">
        <f t="shared" si="0"/>
        <v>0.5357142857142857</v>
      </c>
      <c r="AZ50" s="26">
        <f t="shared" si="1"/>
        <v>0.14285714285714285</v>
      </c>
      <c r="BA50" s="26">
        <f t="shared" si="2"/>
        <v>0.25</v>
      </c>
      <c r="BB50" s="26">
        <f t="shared" si="3"/>
        <v>3.5714285714285712E-2</v>
      </c>
      <c r="BC50" s="26">
        <f t="shared" si="4"/>
        <v>0</v>
      </c>
      <c r="BD50" s="26">
        <f t="shared" si="5"/>
        <v>3.5714285714285712E-2</v>
      </c>
      <c r="BE50" s="26">
        <f t="shared" si="6"/>
        <v>0</v>
      </c>
      <c r="BF50" s="27">
        <f t="shared" si="7"/>
        <v>0</v>
      </c>
    </row>
    <row r="51" spans="1:58" x14ac:dyDescent="0.25">
      <c r="A51" s="32" t="s">
        <v>46</v>
      </c>
      <c r="B51" s="33">
        <v>112.21406991799741</v>
      </c>
      <c r="C51" s="2"/>
      <c r="D51" s="4">
        <v>4</v>
      </c>
      <c r="E51" s="5">
        <v>15</v>
      </c>
      <c r="F51" s="5">
        <v>0</v>
      </c>
      <c r="G51" s="5">
        <v>1</v>
      </c>
      <c r="H51" s="5">
        <v>0</v>
      </c>
      <c r="I51" s="5">
        <v>2</v>
      </c>
      <c r="J51" s="15">
        <v>0</v>
      </c>
      <c r="K51" s="5">
        <v>0</v>
      </c>
      <c r="L51" s="5">
        <v>0</v>
      </c>
      <c r="M51" s="5">
        <v>0</v>
      </c>
      <c r="N51" s="5">
        <v>0</v>
      </c>
      <c r="O51" s="16">
        <v>0</v>
      </c>
      <c r="P51" s="63">
        <v>3</v>
      </c>
      <c r="Q51" s="5">
        <v>0</v>
      </c>
      <c r="R51" s="5">
        <v>0</v>
      </c>
      <c r="S51" s="5">
        <v>3</v>
      </c>
      <c r="T51" s="5">
        <v>0</v>
      </c>
      <c r="U51" s="5">
        <v>0</v>
      </c>
      <c r="V51" s="77">
        <v>10</v>
      </c>
      <c r="W51" s="5">
        <v>4</v>
      </c>
      <c r="X51" s="5">
        <v>20</v>
      </c>
      <c r="Y51" s="5">
        <v>1</v>
      </c>
      <c r="Z51" s="5">
        <v>2</v>
      </c>
      <c r="AA51" s="16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15">
        <v>0</v>
      </c>
      <c r="AI51" s="5">
        <v>0</v>
      </c>
      <c r="AJ51" s="5">
        <v>0</v>
      </c>
      <c r="AK51" s="5">
        <v>0</v>
      </c>
      <c r="AL51" s="5">
        <v>0</v>
      </c>
      <c r="AM51" s="6">
        <v>0</v>
      </c>
      <c r="AO51" s="21">
        <f t="shared" si="8"/>
        <v>17</v>
      </c>
      <c r="AP51" s="22">
        <f t="shared" si="9"/>
        <v>19</v>
      </c>
      <c r="AQ51" s="22">
        <f t="shared" si="10"/>
        <v>20</v>
      </c>
      <c r="AR51" s="22">
        <f t="shared" si="11"/>
        <v>2</v>
      </c>
      <c r="AS51" s="22">
        <f t="shared" si="12"/>
        <v>0</v>
      </c>
      <c r="AT51" s="22">
        <f t="shared" si="13"/>
        <v>4</v>
      </c>
      <c r="AU51" s="22">
        <f t="shared" si="14"/>
        <v>1</v>
      </c>
      <c r="AV51" s="22">
        <f t="shared" si="15"/>
        <v>2</v>
      </c>
      <c r="AW51" s="38">
        <f t="shared" si="16"/>
        <v>65</v>
      </c>
      <c r="AY51" s="25">
        <f t="shared" si="0"/>
        <v>0.26153846153846155</v>
      </c>
      <c r="AZ51" s="26">
        <f t="shared" si="1"/>
        <v>0.29230769230769232</v>
      </c>
      <c r="BA51" s="26">
        <f t="shared" si="2"/>
        <v>0.30769230769230771</v>
      </c>
      <c r="BB51" s="26">
        <f t="shared" si="3"/>
        <v>3.0769230769230771E-2</v>
      </c>
      <c r="BC51" s="26">
        <f t="shared" si="4"/>
        <v>0</v>
      </c>
      <c r="BD51" s="26">
        <f t="shared" si="5"/>
        <v>6.1538461538461542E-2</v>
      </c>
      <c r="BE51" s="26">
        <f t="shared" si="6"/>
        <v>1.5384615384615385E-2</v>
      </c>
      <c r="BF51" s="27">
        <f t="shared" si="7"/>
        <v>3.0769230769230771E-2</v>
      </c>
    </row>
    <row r="52" spans="1:58" s="67" customFormat="1" x14ac:dyDescent="0.25">
      <c r="A52" s="79" t="s">
        <v>47</v>
      </c>
      <c r="B52" s="60">
        <v>0</v>
      </c>
      <c r="C52" s="61"/>
      <c r="D52" s="62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4">
        <v>0</v>
      </c>
      <c r="K52" s="63">
        <v>0</v>
      </c>
      <c r="L52" s="63">
        <v>0</v>
      </c>
      <c r="M52" s="63">
        <v>0</v>
      </c>
      <c r="N52" s="63">
        <v>0</v>
      </c>
      <c r="O52" s="65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77">
        <v>0</v>
      </c>
      <c r="W52" s="63">
        <v>0</v>
      </c>
      <c r="X52" s="63">
        <v>0</v>
      </c>
      <c r="Y52" s="63">
        <v>0</v>
      </c>
      <c r="Z52" s="63">
        <v>0</v>
      </c>
      <c r="AA52" s="65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4">
        <v>0</v>
      </c>
      <c r="AI52" s="63">
        <v>0</v>
      </c>
      <c r="AJ52" s="63">
        <v>0</v>
      </c>
      <c r="AK52" s="63">
        <v>0</v>
      </c>
      <c r="AL52" s="63">
        <v>0</v>
      </c>
      <c r="AM52" s="66">
        <v>0</v>
      </c>
      <c r="AO52" s="68">
        <f t="shared" si="8"/>
        <v>0</v>
      </c>
      <c r="AP52" s="69">
        <f t="shared" si="9"/>
        <v>0</v>
      </c>
      <c r="AQ52" s="69">
        <f t="shared" si="10"/>
        <v>0</v>
      </c>
      <c r="AR52" s="69">
        <f t="shared" si="11"/>
        <v>0</v>
      </c>
      <c r="AS52" s="69">
        <f t="shared" si="12"/>
        <v>0</v>
      </c>
      <c r="AT52" s="69">
        <f t="shared" si="13"/>
        <v>0</v>
      </c>
      <c r="AU52" s="69">
        <f t="shared" si="14"/>
        <v>0</v>
      </c>
      <c r="AV52" s="69">
        <f t="shared" si="15"/>
        <v>0</v>
      </c>
      <c r="AW52" s="70">
        <f t="shared" si="16"/>
        <v>0</v>
      </c>
      <c r="AY52" s="71">
        <v>0</v>
      </c>
      <c r="AZ52" s="72">
        <v>0</v>
      </c>
      <c r="BA52" s="72">
        <v>0</v>
      </c>
      <c r="BB52" s="72">
        <v>0</v>
      </c>
      <c r="BC52" s="72">
        <v>0</v>
      </c>
      <c r="BD52" s="72">
        <v>0</v>
      </c>
      <c r="BE52" s="72">
        <v>0</v>
      </c>
      <c r="BF52" s="73">
        <v>0</v>
      </c>
    </row>
    <row r="53" spans="1:58" x14ac:dyDescent="0.25">
      <c r="A53" s="32" t="s">
        <v>48</v>
      </c>
      <c r="B53" s="33">
        <v>76.149608968978754</v>
      </c>
      <c r="C53" s="2"/>
      <c r="D53" s="4">
        <v>19</v>
      </c>
      <c r="E53" s="5">
        <v>15</v>
      </c>
      <c r="F53" s="5">
        <v>0</v>
      </c>
      <c r="G53" s="5">
        <v>4</v>
      </c>
      <c r="H53" s="5">
        <v>0</v>
      </c>
      <c r="I53" s="5">
        <v>0</v>
      </c>
      <c r="J53" s="15">
        <v>1</v>
      </c>
      <c r="K53" s="5">
        <v>1</v>
      </c>
      <c r="L53" s="5">
        <v>0</v>
      </c>
      <c r="M53" s="5">
        <v>0</v>
      </c>
      <c r="N53" s="5">
        <v>0</v>
      </c>
      <c r="O53" s="16">
        <v>0</v>
      </c>
      <c r="P53" s="63">
        <v>15</v>
      </c>
      <c r="Q53" s="5">
        <v>0</v>
      </c>
      <c r="R53" s="5">
        <v>0</v>
      </c>
      <c r="S53" s="5">
        <v>5</v>
      </c>
      <c r="T53" s="5">
        <v>0</v>
      </c>
      <c r="U53" s="5">
        <v>0</v>
      </c>
      <c r="V53" s="77">
        <v>47</v>
      </c>
      <c r="W53" s="5">
        <v>8</v>
      </c>
      <c r="X53" s="5">
        <v>14</v>
      </c>
      <c r="Y53" s="5">
        <v>4</v>
      </c>
      <c r="Z53" s="5">
        <v>4</v>
      </c>
      <c r="AA53" s="16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15">
        <v>0</v>
      </c>
      <c r="AI53" s="5">
        <v>0</v>
      </c>
      <c r="AJ53" s="5">
        <v>0</v>
      </c>
      <c r="AK53" s="5">
        <v>0</v>
      </c>
      <c r="AL53" s="5">
        <v>0</v>
      </c>
      <c r="AM53" s="6">
        <v>0</v>
      </c>
      <c r="AO53" s="21">
        <f t="shared" si="8"/>
        <v>82</v>
      </c>
      <c r="AP53" s="22">
        <f t="shared" si="9"/>
        <v>24</v>
      </c>
      <c r="AQ53" s="22">
        <f t="shared" si="10"/>
        <v>14</v>
      </c>
      <c r="AR53" s="22">
        <f t="shared" si="11"/>
        <v>4</v>
      </c>
      <c r="AS53" s="22">
        <f t="shared" si="12"/>
        <v>0</v>
      </c>
      <c r="AT53" s="22">
        <f t="shared" si="13"/>
        <v>9</v>
      </c>
      <c r="AU53" s="22">
        <f t="shared" si="14"/>
        <v>4</v>
      </c>
      <c r="AV53" s="22">
        <f t="shared" si="15"/>
        <v>0</v>
      </c>
      <c r="AW53" s="38">
        <f t="shared" si="16"/>
        <v>137</v>
      </c>
      <c r="AY53" s="25">
        <f t="shared" ref="AY53:AY92" si="17">AO53/$AW53</f>
        <v>0.59854014598540151</v>
      </c>
      <c r="AZ53" s="26">
        <f t="shared" ref="AZ53:AZ92" si="18">AP53/$AW53</f>
        <v>0.17518248175182483</v>
      </c>
      <c r="BA53" s="26">
        <f t="shared" ref="BA53:BA92" si="19">AQ53/$AW53</f>
        <v>0.10218978102189781</v>
      </c>
      <c r="BB53" s="26">
        <f t="shared" ref="BB53:BB92" si="20">AR53/$AW53</f>
        <v>2.9197080291970802E-2</v>
      </c>
      <c r="BC53" s="26">
        <f t="shared" ref="BC53:BC92" si="21">AS53/$AW53</f>
        <v>0</v>
      </c>
      <c r="BD53" s="26">
        <f t="shared" ref="BD53:BD92" si="22">AT53/$AW53</f>
        <v>6.569343065693431E-2</v>
      </c>
      <c r="BE53" s="26">
        <f t="shared" ref="BE53:BE92" si="23">AU53/$AW53</f>
        <v>2.9197080291970802E-2</v>
      </c>
      <c r="BF53" s="27">
        <f t="shared" ref="BF53:BF92" si="24">AV53/$AW53</f>
        <v>0</v>
      </c>
    </row>
    <row r="54" spans="1:58" x14ac:dyDescent="0.25">
      <c r="A54" s="32" t="s">
        <v>49</v>
      </c>
      <c r="B54" s="33">
        <v>141.33276800226133</v>
      </c>
      <c r="C54" s="2"/>
      <c r="D54" s="4">
        <v>4</v>
      </c>
      <c r="E54" s="5">
        <v>9</v>
      </c>
      <c r="F54" s="5">
        <v>0</v>
      </c>
      <c r="G54" s="5">
        <v>2</v>
      </c>
      <c r="H54" s="5">
        <v>0</v>
      </c>
      <c r="I54" s="5">
        <v>0</v>
      </c>
      <c r="J54" s="15">
        <v>0</v>
      </c>
      <c r="K54" s="5">
        <v>0</v>
      </c>
      <c r="L54" s="5">
        <v>0</v>
      </c>
      <c r="M54" s="5">
        <v>0</v>
      </c>
      <c r="N54" s="5">
        <v>0</v>
      </c>
      <c r="O54" s="16">
        <v>0</v>
      </c>
      <c r="P54" s="63">
        <v>6</v>
      </c>
      <c r="Q54" s="5">
        <v>0</v>
      </c>
      <c r="R54" s="5">
        <v>0</v>
      </c>
      <c r="S54" s="5">
        <v>3</v>
      </c>
      <c r="T54" s="5">
        <v>0</v>
      </c>
      <c r="U54" s="5">
        <v>0</v>
      </c>
      <c r="V54" s="77">
        <v>21</v>
      </c>
      <c r="W54" s="5">
        <v>4</v>
      </c>
      <c r="X54" s="5">
        <v>8</v>
      </c>
      <c r="Y54" s="5">
        <v>1</v>
      </c>
      <c r="Z54" s="5">
        <v>0</v>
      </c>
      <c r="AA54" s="16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15">
        <v>1</v>
      </c>
      <c r="AI54" s="5">
        <v>1</v>
      </c>
      <c r="AJ54" s="5">
        <v>0</v>
      </c>
      <c r="AK54" s="5">
        <v>0</v>
      </c>
      <c r="AL54" s="5">
        <v>0</v>
      </c>
      <c r="AM54" s="6">
        <v>0</v>
      </c>
      <c r="AO54" s="21">
        <f t="shared" si="8"/>
        <v>32</v>
      </c>
      <c r="AP54" s="22">
        <f t="shared" si="9"/>
        <v>14</v>
      </c>
      <c r="AQ54" s="22">
        <f t="shared" si="10"/>
        <v>8</v>
      </c>
      <c r="AR54" s="22">
        <f t="shared" si="11"/>
        <v>0</v>
      </c>
      <c r="AS54" s="22">
        <f t="shared" si="12"/>
        <v>0</v>
      </c>
      <c r="AT54" s="22">
        <f t="shared" si="13"/>
        <v>5</v>
      </c>
      <c r="AU54" s="22">
        <f t="shared" si="14"/>
        <v>1</v>
      </c>
      <c r="AV54" s="22">
        <f t="shared" si="15"/>
        <v>0</v>
      </c>
      <c r="AW54" s="38">
        <f t="shared" si="16"/>
        <v>60</v>
      </c>
      <c r="AY54" s="25">
        <f t="shared" si="17"/>
        <v>0.53333333333333333</v>
      </c>
      <c r="AZ54" s="26">
        <f t="shared" si="18"/>
        <v>0.23333333333333334</v>
      </c>
      <c r="BA54" s="26">
        <f t="shared" si="19"/>
        <v>0.13333333333333333</v>
      </c>
      <c r="BB54" s="26">
        <f t="shared" si="20"/>
        <v>0</v>
      </c>
      <c r="BC54" s="26">
        <f t="shared" si="21"/>
        <v>0</v>
      </c>
      <c r="BD54" s="26">
        <f t="shared" si="22"/>
        <v>8.3333333333333329E-2</v>
      </c>
      <c r="BE54" s="26">
        <f t="shared" si="23"/>
        <v>1.6666666666666666E-2</v>
      </c>
      <c r="BF54" s="27">
        <f t="shared" si="24"/>
        <v>0</v>
      </c>
    </row>
    <row r="55" spans="1:58" x14ac:dyDescent="0.25">
      <c r="A55" s="32" t="s">
        <v>50</v>
      </c>
      <c r="B55" s="33">
        <v>60.933018265043771</v>
      </c>
      <c r="C55" s="2"/>
      <c r="D55" s="4">
        <v>18</v>
      </c>
      <c r="E55" s="5">
        <v>15</v>
      </c>
      <c r="F55" s="5">
        <v>0</v>
      </c>
      <c r="G55" s="5">
        <v>3</v>
      </c>
      <c r="H55" s="5">
        <v>0</v>
      </c>
      <c r="I55" s="5">
        <v>3</v>
      </c>
      <c r="J55" s="15">
        <v>3</v>
      </c>
      <c r="K55" s="5">
        <v>1</v>
      </c>
      <c r="L55" s="5">
        <v>0</v>
      </c>
      <c r="M55" s="5">
        <v>0</v>
      </c>
      <c r="N55" s="5">
        <v>0</v>
      </c>
      <c r="O55" s="16">
        <v>0</v>
      </c>
      <c r="P55" s="63">
        <v>11</v>
      </c>
      <c r="Q55" s="5">
        <v>0</v>
      </c>
      <c r="R55" s="5">
        <v>0</v>
      </c>
      <c r="S55" s="5">
        <v>3</v>
      </c>
      <c r="T55" s="5">
        <v>0</v>
      </c>
      <c r="U55" s="5">
        <v>0</v>
      </c>
      <c r="V55" s="77">
        <v>34</v>
      </c>
      <c r="W55" s="5">
        <v>5</v>
      </c>
      <c r="X55" s="5">
        <v>23</v>
      </c>
      <c r="Y55" s="5">
        <v>0</v>
      </c>
      <c r="Z55" s="5">
        <v>3</v>
      </c>
      <c r="AA55" s="16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15">
        <v>0</v>
      </c>
      <c r="AI55" s="5">
        <v>1</v>
      </c>
      <c r="AJ55" s="5">
        <v>0</v>
      </c>
      <c r="AK55" s="5">
        <v>0</v>
      </c>
      <c r="AL55" s="5">
        <v>0</v>
      </c>
      <c r="AM55" s="6">
        <v>0</v>
      </c>
      <c r="AO55" s="21">
        <f t="shared" si="8"/>
        <v>66</v>
      </c>
      <c r="AP55" s="22">
        <f t="shared" si="9"/>
        <v>22</v>
      </c>
      <c r="AQ55" s="22">
        <f t="shared" si="10"/>
        <v>23</v>
      </c>
      <c r="AR55" s="22">
        <f t="shared" si="11"/>
        <v>3</v>
      </c>
      <c r="AS55" s="22">
        <f t="shared" si="12"/>
        <v>0</v>
      </c>
      <c r="AT55" s="22">
        <f t="shared" si="13"/>
        <v>6</v>
      </c>
      <c r="AU55" s="22">
        <f t="shared" si="14"/>
        <v>0</v>
      </c>
      <c r="AV55" s="22">
        <f t="shared" si="15"/>
        <v>3</v>
      </c>
      <c r="AW55" s="38">
        <f t="shared" si="16"/>
        <v>123</v>
      </c>
      <c r="AY55" s="25">
        <f t="shared" si="17"/>
        <v>0.53658536585365857</v>
      </c>
      <c r="AZ55" s="26">
        <f t="shared" si="18"/>
        <v>0.17886178861788618</v>
      </c>
      <c r="BA55" s="26">
        <f t="shared" si="19"/>
        <v>0.18699186991869918</v>
      </c>
      <c r="BB55" s="26">
        <f t="shared" si="20"/>
        <v>2.4390243902439025E-2</v>
      </c>
      <c r="BC55" s="26">
        <f t="shared" si="21"/>
        <v>0</v>
      </c>
      <c r="BD55" s="26">
        <f t="shared" si="22"/>
        <v>4.878048780487805E-2</v>
      </c>
      <c r="BE55" s="26">
        <f t="shared" si="23"/>
        <v>0</v>
      </c>
      <c r="BF55" s="27">
        <f t="shared" si="24"/>
        <v>2.4390243902439025E-2</v>
      </c>
    </row>
    <row r="56" spans="1:58" x14ac:dyDescent="0.25">
      <c r="A56" s="32" t="s">
        <v>51</v>
      </c>
      <c r="B56" s="33">
        <v>18.834165175628588</v>
      </c>
      <c r="C56" s="2"/>
      <c r="D56" s="4">
        <v>0</v>
      </c>
      <c r="E56" s="5">
        <v>0</v>
      </c>
      <c r="F56" s="5">
        <v>0</v>
      </c>
      <c r="G56" s="5">
        <v>0</v>
      </c>
      <c r="H56" s="5">
        <v>0</v>
      </c>
      <c r="I56" s="5">
        <v>1</v>
      </c>
      <c r="J56" s="15">
        <v>0</v>
      </c>
      <c r="K56" s="5">
        <v>0</v>
      </c>
      <c r="L56" s="5">
        <v>0</v>
      </c>
      <c r="M56" s="5">
        <v>0</v>
      </c>
      <c r="N56" s="5">
        <v>0</v>
      </c>
      <c r="O56" s="16">
        <v>0</v>
      </c>
      <c r="P56" s="63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77">
        <v>1</v>
      </c>
      <c r="W56" s="5">
        <v>0</v>
      </c>
      <c r="X56" s="5">
        <v>0</v>
      </c>
      <c r="Y56" s="5">
        <v>0</v>
      </c>
      <c r="Z56" s="5">
        <v>0</v>
      </c>
      <c r="AA56" s="16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15">
        <v>0</v>
      </c>
      <c r="AI56" s="5">
        <v>0</v>
      </c>
      <c r="AJ56" s="5">
        <v>0</v>
      </c>
      <c r="AK56" s="5">
        <v>0</v>
      </c>
      <c r="AL56" s="5">
        <v>0</v>
      </c>
      <c r="AM56" s="6">
        <v>0</v>
      </c>
      <c r="AO56" s="21">
        <f t="shared" si="8"/>
        <v>1</v>
      </c>
      <c r="AP56" s="22">
        <f t="shared" si="9"/>
        <v>0</v>
      </c>
      <c r="AQ56" s="22">
        <f t="shared" si="10"/>
        <v>0</v>
      </c>
      <c r="AR56" s="22">
        <f t="shared" si="11"/>
        <v>0</v>
      </c>
      <c r="AS56" s="22">
        <f t="shared" si="12"/>
        <v>0</v>
      </c>
      <c r="AT56" s="22">
        <f t="shared" si="13"/>
        <v>0</v>
      </c>
      <c r="AU56" s="22">
        <f t="shared" si="14"/>
        <v>0</v>
      </c>
      <c r="AV56" s="22">
        <f t="shared" si="15"/>
        <v>1</v>
      </c>
      <c r="AW56" s="38">
        <f t="shared" si="16"/>
        <v>2</v>
      </c>
      <c r="AY56" s="25">
        <f t="shared" si="17"/>
        <v>0.5</v>
      </c>
      <c r="AZ56" s="26">
        <f t="shared" si="18"/>
        <v>0</v>
      </c>
      <c r="BA56" s="26">
        <f t="shared" si="19"/>
        <v>0</v>
      </c>
      <c r="BB56" s="26">
        <f t="shared" si="20"/>
        <v>0</v>
      </c>
      <c r="BC56" s="26">
        <f t="shared" si="21"/>
        <v>0</v>
      </c>
      <c r="BD56" s="26">
        <f t="shared" si="22"/>
        <v>0</v>
      </c>
      <c r="BE56" s="26">
        <f t="shared" si="23"/>
        <v>0</v>
      </c>
      <c r="BF56" s="27">
        <f t="shared" si="24"/>
        <v>0.5</v>
      </c>
    </row>
    <row r="57" spans="1:58" x14ac:dyDescent="0.25">
      <c r="A57" s="32" t="s">
        <v>52</v>
      </c>
      <c r="B57" s="33">
        <v>82.612580715863288</v>
      </c>
      <c r="C57" s="2"/>
      <c r="D57" s="4">
        <v>2</v>
      </c>
      <c r="E57" s="5">
        <v>7</v>
      </c>
      <c r="F57" s="5">
        <v>0</v>
      </c>
      <c r="G57" s="5">
        <v>3</v>
      </c>
      <c r="H57" s="5">
        <v>0</v>
      </c>
      <c r="I57" s="5">
        <v>4</v>
      </c>
      <c r="J57" s="15">
        <v>0</v>
      </c>
      <c r="K57" s="5">
        <v>0</v>
      </c>
      <c r="L57" s="5">
        <v>0</v>
      </c>
      <c r="M57" s="5">
        <v>0</v>
      </c>
      <c r="N57" s="5">
        <v>0</v>
      </c>
      <c r="O57" s="16">
        <v>0</v>
      </c>
      <c r="P57" s="63">
        <v>6</v>
      </c>
      <c r="Q57" s="5">
        <v>0</v>
      </c>
      <c r="R57" s="5">
        <v>0</v>
      </c>
      <c r="S57" s="5">
        <v>1</v>
      </c>
      <c r="T57" s="5">
        <v>0</v>
      </c>
      <c r="U57" s="5">
        <v>0</v>
      </c>
      <c r="V57" s="77">
        <v>12</v>
      </c>
      <c r="W57" s="5">
        <v>4</v>
      </c>
      <c r="X57" s="5">
        <v>9</v>
      </c>
      <c r="Y57" s="5">
        <v>0</v>
      </c>
      <c r="Z57" s="5">
        <v>1</v>
      </c>
      <c r="AA57" s="16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15">
        <v>0</v>
      </c>
      <c r="AI57" s="5">
        <v>0</v>
      </c>
      <c r="AJ57" s="5">
        <v>0</v>
      </c>
      <c r="AK57" s="5">
        <v>0</v>
      </c>
      <c r="AL57" s="5">
        <v>0</v>
      </c>
      <c r="AM57" s="6">
        <v>0</v>
      </c>
      <c r="AO57" s="21">
        <f t="shared" si="8"/>
        <v>20</v>
      </c>
      <c r="AP57" s="22">
        <f t="shared" si="9"/>
        <v>11</v>
      </c>
      <c r="AQ57" s="22">
        <f t="shared" si="10"/>
        <v>9</v>
      </c>
      <c r="AR57" s="22">
        <f t="shared" si="11"/>
        <v>1</v>
      </c>
      <c r="AS57" s="22">
        <f t="shared" si="12"/>
        <v>0</v>
      </c>
      <c r="AT57" s="22">
        <f t="shared" si="13"/>
        <v>4</v>
      </c>
      <c r="AU57" s="22">
        <f t="shared" si="14"/>
        <v>0</v>
      </c>
      <c r="AV57" s="22">
        <f t="shared" si="15"/>
        <v>4</v>
      </c>
      <c r="AW57" s="38">
        <f t="shared" si="16"/>
        <v>49</v>
      </c>
      <c r="AY57" s="25">
        <f t="shared" si="17"/>
        <v>0.40816326530612246</v>
      </c>
      <c r="AZ57" s="26">
        <f t="shared" si="18"/>
        <v>0.22448979591836735</v>
      </c>
      <c r="BA57" s="26">
        <f t="shared" si="19"/>
        <v>0.18367346938775511</v>
      </c>
      <c r="BB57" s="26">
        <f t="shared" si="20"/>
        <v>2.0408163265306121E-2</v>
      </c>
      <c r="BC57" s="26">
        <f t="shared" si="21"/>
        <v>0</v>
      </c>
      <c r="BD57" s="26">
        <f t="shared" si="22"/>
        <v>8.1632653061224483E-2</v>
      </c>
      <c r="BE57" s="26">
        <f t="shared" si="23"/>
        <v>0</v>
      </c>
      <c r="BF57" s="27">
        <f t="shared" si="24"/>
        <v>8.1632653061224483E-2</v>
      </c>
    </row>
    <row r="58" spans="1:58" x14ac:dyDescent="0.25">
      <c r="A58" s="32" t="s">
        <v>53</v>
      </c>
      <c r="B58" s="33">
        <v>109.34937124111536</v>
      </c>
      <c r="C58" s="2"/>
      <c r="D58" s="4">
        <v>7</v>
      </c>
      <c r="E58" s="5">
        <v>18</v>
      </c>
      <c r="F58" s="5">
        <v>0</v>
      </c>
      <c r="G58" s="5">
        <v>0</v>
      </c>
      <c r="H58" s="5">
        <v>0</v>
      </c>
      <c r="I58" s="5">
        <v>0</v>
      </c>
      <c r="J58" s="15">
        <v>1</v>
      </c>
      <c r="K58" s="5">
        <v>0</v>
      </c>
      <c r="L58" s="5">
        <v>0</v>
      </c>
      <c r="M58" s="5">
        <v>0</v>
      </c>
      <c r="N58" s="5">
        <v>0</v>
      </c>
      <c r="O58" s="16">
        <v>0</v>
      </c>
      <c r="P58" s="63">
        <v>5</v>
      </c>
      <c r="Q58" s="5">
        <v>0</v>
      </c>
      <c r="R58" s="5">
        <v>0</v>
      </c>
      <c r="S58" s="5">
        <v>2</v>
      </c>
      <c r="T58" s="5">
        <v>0</v>
      </c>
      <c r="U58" s="5">
        <v>0</v>
      </c>
      <c r="V58" s="77">
        <v>14</v>
      </c>
      <c r="W58" s="5">
        <v>0</v>
      </c>
      <c r="X58" s="5">
        <v>13</v>
      </c>
      <c r="Y58" s="5">
        <v>0</v>
      </c>
      <c r="Z58" s="5">
        <v>1</v>
      </c>
      <c r="AA58" s="16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15">
        <v>3</v>
      </c>
      <c r="AI58" s="5">
        <v>0</v>
      </c>
      <c r="AJ58" s="5">
        <v>0</v>
      </c>
      <c r="AK58" s="5">
        <v>0</v>
      </c>
      <c r="AL58" s="5">
        <v>0</v>
      </c>
      <c r="AM58" s="6">
        <v>0</v>
      </c>
      <c r="AO58" s="21">
        <f t="shared" si="8"/>
        <v>30</v>
      </c>
      <c r="AP58" s="22">
        <f t="shared" si="9"/>
        <v>18</v>
      </c>
      <c r="AQ58" s="22">
        <f t="shared" si="10"/>
        <v>13</v>
      </c>
      <c r="AR58" s="22">
        <f t="shared" si="11"/>
        <v>1</v>
      </c>
      <c r="AS58" s="22">
        <f t="shared" si="12"/>
        <v>0</v>
      </c>
      <c r="AT58" s="22">
        <f t="shared" si="13"/>
        <v>2</v>
      </c>
      <c r="AU58" s="22">
        <f t="shared" si="14"/>
        <v>0</v>
      </c>
      <c r="AV58" s="22">
        <f t="shared" si="15"/>
        <v>0</v>
      </c>
      <c r="AW58" s="38">
        <f t="shared" si="16"/>
        <v>64</v>
      </c>
      <c r="AY58" s="25">
        <f t="shared" si="17"/>
        <v>0.46875</v>
      </c>
      <c r="AZ58" s="26">
        <f t="shared" si="18"/>
        <v>0.28125</v>
      </c>
      <c r="BA58" s="26">
        <f t="shared" si="19"/>
        <v>0.203125</v>
      </c>
      <c r="BB58" s="26">
        <f t="shared" si="20"/>
        <v>1.5625E-2</v>
      </c>
      <c r="BC58" s="26">
        <f t="shared" si="21"/>
        <v>0</v>
      </c>
      <c r="BD58" s="26">
        <f t="shared" si="22"/>
        <v>3.125E-2</v>
      </c>
      <c r="BE58" s="26">
        <f t="shared" si="23"/>
        <v>0</v>
      </c>
      <c r="BF58" s="27">
        <f t="shared" si="24"/>
        <v>0</v>
      </c>
    </row>
    <row r="59" spans="1:58" x14ac:dyDescent="0.25">
      <c r="A59" s="79" t="s">
        <v>54</v>
      </c>
      <c r="B59" s="33">
        <v>42.930738408700634</v>
      </c>
      <c r="C59" s="2"/>
      <c r="D59" s="4">
        <v>5</v>
      </c>
      <c r="E59" s="5">
        <v>7</v>
      </c>
      <c r="F59" s="5">
        <v>0</v>
      </c>
      <c r="G59" s="5">
        <v>0</v>
      </c>
      <c r="H59" s="5">
        <v>0</v>
      </c>
      <c r="I59" s="5">
        <v>0</v>
      </c>
      <c r="J59" s="15">
        <v>0</v>
      </c>
      <c r="K59" s="5">
        <v>0</v>
      </c>
      <c r="L59" s="5">
        <v>0</v>
      </c>
      <c r="M59" s="5">
        <v>0</v>
      </c>
      <c r="N59" s="5">
        <v>0</v>
      </c>
      <c r="O59" s="16">
        <v>0</v>
      </c>
      <c r="P59" s="63">
        <v>3</v>
      </c>
      <c r="Q59" s="5">
        <v>0</v>
      </c>
      <c r="R59" s="5">
        <v>0</v>
      </c>
      <c r="S59" s="5">
        <v>2</v>
      </c>
      <c r="T59" s="5">
        <v>0</v>
      </c>
      <c r="U59" s="5">
        <v>0</v>
      </c>
      <c r="V59" s="77">
        <v>12</v>
      </c>
      <c r="W59" s="5">
        <v>2</v>
      </c>
      <c r="X59" s="5">
        <v>4</v>
      </c>
      <c r="Y59" s="5">
        <v>1</v>
      </c>
      <c r="Z59" s="5">
        <v>0</v>
      </c>
      <c r="AA59" s="16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15">
        <v>0</v>
      </c>
      <c r="AI59" s="5">
        <v>0</v>
      </c>
      <c r="AJ59" s="5">
        <v>0</v>
      </c>
      <c r="AK59" s="5">
        <v>0</v>
      </c>
      <c r="AL59" s="5">
        <v>0</v>
      </c>
      <c r="AM59" s="6">
        <v>0</v>
      </c>
      <c r="AO59" s="21">
        <f t="shared" si="8"/>
        <v>20</v>
      </c>
      <c r="AP59" s="22">
        <f t="shared" si="9"/>
        <v>9</v>
      </c>
      <c r="AQ59" s="22">
        <f t="shared" si="10"/>
        <v>4</v>
      </c>
      <c r="AR59" s="22">
        <f t="shared" si="11"/>
        <v>0</v>
      </c>
      <c r="AS59" s="22">
        <f t="shared" si="12"/>
        <v>0</v>
      </c>
      <c r="AT59" s="22">
        <f t="shared" si="13"/>
        <v>2</v>
      </c>
      <c r="AU59" s="22">
        <f t="shared" si="14"/>
        <v>1</v>
      </c>
      <c r="AV59" s="22">
        <f t="shared" si="15"/>
        <v>0</v>
      </c>
      <c r="AW59" s="38">
        <f t="shared" si="16"/>
        <v>36</v>
      </c>
      <c r="AY59" s="25">
        <f t="shared" si="17"/>
        <v>0.55555555555555558</v>
      </c>
      <c r="AZ59" s="26">
        <f t="shared" si="18"/>
        <v>0.25</v>
      </c>
      <c r="BA59" s="26">
        <f t="shared" si="19"/>
        <v>0.1111111111111111</v>
      </c>
      <c r="BB59" s="26">
        <f t="shared" si="20"/>
        <v>0</v>
      </c>
      <c r="BC59" s="26">
        <f t="shared" si="21"/>
        <v>0</v>
      </c>
      <c r="BD59" s="26">
        <f t="shared" si="22"/>
        <v>5.5555555555555552E-2</v>
      </c>
      <c r="BE59" s="26">
        <f t="shared" si="23"/>
        <v>2.7777777777777776E-2</v>
      </c>
      <c r="BF59" s="27">
        <f t="shared" si="24"/>
        <v>0</v>
      </c>
    </row>
    <row r="60" spans="1:58" x14ac:dyDescent="0.25">
      <c r="A60" s="32" t="s">
        <v>55</v>
      </c>
      <c r="B60" s="33">
        <v>97.355184163556714</v>
      </c>
      <c r="C60" s="2"/>
      <c r="D60" s="4">
        <v>4</v>
      </c>
      <c r="E60" s="5">
        <v>5</v>
      </c>
      <c r="F60" s="5">
        <v>0</v>
      </c>
      <c r="G60" s="5">
        <v>0</v>
      </c>
      <c r="H60" s="5">
        <v>0</v>
      </c>
      <c r="I60" s="5">
        <v>0</v>
      </c>
      <c r="J60" s="15">
        <v>0</v>
      </c>
      <c r="K60" s="5">
        <v>0</v>
      </c>
      <c r="L60" s="5">
        <v>0</v>
      </c>
      <c r="M60" s="5">
        <v>0</v>
      </c>
      <c r="N60" s="5">
        <v>0</v>
      </c>
      <c r="O60" s="16">
        <v>0</v>
      </c>
      <c r="P60" s="63">
        <v>6</v>
      </c>
      <c r="Q60" s="5">
        <v>0</v>
      </c>
      <c r="R60" s="5">
        <v>0</v>
      </c>
      <c r="S60" s="5">
        <v>1</v>
      </c>
      <c r="T60" s="5">
        <v>0</v>
      </c>
      <c r="U60" s="5">
        <v>0</v>
      </c>
      <c r="V60" s="77">
        <v>13</v>
      </c>
      <c r="W60" s="5">
        <v>1</v>
      </c>
      <c r="X60" s="5">
        <v>3</v>
      </c>
      <c r="Y60" s="5">
        <v>2</v>
      </c>
      <c r="Z60" s="5">
        <v>0</v>
      </c>
      <c r="AA60" s="16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15">
        <v>1</v>
      </c>
      <c r="AI60" s="5">
        <v>0</v>
      </c>
      <c r="AJ60" s="5">
        <v>0</v>
      </c>
      <c r="AK60" s="5">
        <v>0</v>
      </c>
      <c r="AL60" s="5">
        <v>0</v>
      </c>
      <c r="AM60" s="6">
        <v>0</v>
      </c>
      <c r="AO60" s="21">
        <f t="shared" si="8"/>
        <v>24</v>
      </c>
      <c r="AP60" s="22">
        <f t="shared" si="9"/>
        <v>6</v>
      </c>
      <c r="AQ60" s="22">
        <f t="shared" si="10"/>
        <v>3</v>
      </c>
      <c r="AR60" s="22">
        <f t="shared" si="11"/>
        <v>0</v>
      </c>
      <c r="AS60" s="22">
        <f t="shared" si="12"/>
        <v>0</v>
      </c>
      <c r="AT60" s="22">
        <f t="shared" si="13"/>
        <v>1</v>
      </c>
      <c r="AU60" s="22">
        <f t="shared" si="14"/>
        <v>2</v>
      </c>
      <c r="AV60" s="22">
        <f t="shared" si="15"/>
        <v>0</v>
      </c>
      <c r="AW60" s="38">
        <f t="shared" si="16"/>
        <v>36</v>
      </c>
      <c r="AY60" s="25">
        <f t="shared" si="17"/>
        <v>0.66666666666666663</v>
      </c>
      <c r="AZ60" s="26">
        <f t="shared" si="18"/>
        <v>0.16666666666666666</v>
      </c>
      <c r="BA60" s="26">
        <f t="shared" si="19"/>
        <v>8.3333333333333329E-2</v>
      </c>
      <c r="BB60" s="26">
        <f t="shared" si="20"/>
        <v>0</v>
      </c>
      <c r="BC60" s="26">
        <f t="shared" si="21"/>
        <v>0</v>
      </c>
      <c r="BD60" s="26">
        <f t="shared" si="22"/>
        <v>2.7777777777777776E-2</v>
      </c>
      <c r="BE60" s="26">
        <f t="shared" si="23"/>
        <v>5.5555555555555552E-2</v>
      </c>
      <c r="BF60" s="27">
        <f t="shared" si="24"/>
        <v>0</v>
      </c>
    </row>
    <row r="61" spans="1:58" x14ac:dyDescent="0.25">
      <c r="A61" s="32" t="s">
        <v>56</v>
      </c>
      <c r="B61" s="33">
        <v>71.218730526128368</v>
      </c>
      <c r="C61" s="2"/>
      <c r="D61" s="4">
        <v>4</v>
      </c>
      <c r="E61" s="5">
        <v>1</v>
      </c>
      <c r="F61" s="5">
        <v>0</v>
      </c>
      <c r="G61" s="5">
        <v>1</v>
      </c>
      <c r="H61" s="5">
        <v>0</v>
      </c>
      <c r="I61" s="5">
        <v>0</v>
      </c>
      <c r="J61" s="15">
        <v>0</v>
      </c>
      <c r="K61" s="5">
        <v>0</v>
      </c>
      <c r="L61" s="5">
        <v>0</v>
      </c>
      <c r="M61" s="5">
        <v>0</v>
      </c>
      <c r="N61" s="5">
        <v>0</v>
      </c>
      <c r="O61" s="16">
        <v>0</v>
      </c>
      <c r="P61" s="63">
        <v>1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77">
        <v>5</v>
      </c>
      <c r="W61" s="5">
        <v>1</v>
      </c>
      <c r="X61" s="5">
        <v>2</v>
      </c>
      <c r="Y61" s="5">
        <v>0</v>
      </c>
      <c r="Z61" s="5">
        <v>0</v>
      </c>
      <c r="AA61" s="16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15">
        <v>0</v>
      </c>
      <c r="AI61" s="5">
        <v>1</v>
      </c>
      <c r="AJ61" s="5">
        <v>0</v>
      </c>
      <c r="AK61" s="5">
        <v>0</v>
      </c>
      <c r="AL61" s="5">
        <v>0</v>
      </c>
      <c r="AM61" s="6">
        <v>0</v>
      </c>
      <c r="AO61" s="21">
        <f t="shared" si="8"/>
        <v>10</v>
      </c>
      <c r="AP61" s="22">
        <f t="shared" si="9"/>
        <v>3</v>
      </c>
      <c r="AQ61" s="22">
        <f t="shared" si="10"/>
        <v>2</v>
      </c>
      <c r="AR61" s="22">
        <f t="shared" si="11"/>
        <v>0</v>
      </c>
      <c r="AS61" s="22">
        <f t="shared" si="12"/>
        <v>0</v>
      </c>
      <c r="AT61" s="22">
        <f t="shared" si="13"/>
        <v>1</v>
      </c>
      <c r="AU61" s="22">
        <f t="shared" si="14"/>
        <v>0</v>
      </c>
      <c r="AV61" s="22">
        <f t="shared" si="15"/>
        <v>0</v>
      </c>
      <c r="AW61" s="38">
        <f t="shared" si="16"/>
        <v>16</v>
      </c>
      <c r="AY61" s="25">
        <f t="shared" si="17"/>
        <v>0.625</v>
      </c>
      <c r="AZ61" s="26">
        <f t="shared" si="18"/>
        <v>0.1875</v>
      </c>
      <c r="BA61" s="26">
        <f t="shared" si="19"/>
        <v>0.125</v>
      </c>
      <c r="BB61" s="26">
        <f t="shared" si="20"/>
        <v>0</v>
      </c>
      <c r="BC61" s="26">
        <f t="shared" si="21"/>
        <v>0</v>
      </c>
      <c r="BD61" s="26">
        <f t="shared" si="22"/>
        <v>6.25E-2</v>
      </c>
      <c r="BE61" s="26">
        <f t="shared" si="23"/>
        <v>0</v>
      </c>
      <c r="BF61" s="27">
        <f t="shared" si="24"/>
        <v>0</v>
      </c>
    </row>
    <row r="62" spans="1:58" x14ac:dyDescent="0.25">
      <c r="A62" s="32" t="s">
        <v>57</v>
      </c>
      <c r="B62" s="33">
        <v>43.367015048354226</v>
      </c>
      <c r="C62" s="2"/>
      <c r="D62" s="4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15">
        <v>0</v>
      </c>
      <c r="K62" s="5">
        <v>0</v>
      </c>
      <c r="L62" s="5">
        <v>0</v>
      </c>
      <c r="M62" s="5">
        <v>0</v>
      </c>
      <c r="N62" s="5">
        <v>0</v>
      </c>
      <c r="O62" s="16">
        <v>0</v>
      </c>
      <c r="P62" s="63">
        <v>1</v>
      </c>
      <c r="Q62" s="5">
        <v>0</v>
      </c>
      <c r="R62" s="5">
        <v>0</v>
      </c>
      <c r="S62" s="5">
        <v>1</v>
      </c>
      <c r="T62" s="5">
        <v>0</v>
      </c>
      <c r="U62" s="5">
        <v>0</v>
      </c>
      <c r="V62" s="77">
        <v>3</v>
      </c>
      <c r="W62" s="5">
        <v>0</v>
      </c>
      <c r="X62" s="5">
        <v>4</v>
      </c>
      <c r="Y62" s="5">
        <v>0</v>
      </c>
      <c r="Z62" s="5">
        <v>1</v>
      </c>
      <c r="AA62" s="16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15">
        <v>0</v>
      </c>
      <c r="AI62" s="5">
        <v>0</v>
      </c>
      <c r="AJ62" s="5">
        <v>0</v>
      </c>
      <c r="AK62" s="5">
        <v>0</v>
      </c>
      <c r="AL62" s="5">
        <v>0</v>
      </c>
      <c r="AM62" s="6">
        <v>0</v>
      </c>
      <c r="AO62" s="21">
        <f t="shared" si="8"/>
        <v>4</v>
      </c>
      <c r="AP62" s="22">
        <f t="shared" si="9"/>
        <v>0</v>
      </c>
      <c r="AQ62" s="22">
        <f t="shared" si="10"/>
        <v>4</v>
      </c>
      <c r="AR62" s="22">
        <f t="shared" si="11"/>
        <v>1</v>
      </c>
      <c r="AS62" s="22">
        <f t="shared" si="12"/>
        <v>0</v>
      </c>
      <c r="AT62" s="22">
        <f t="shared" si="13"/>
        <v>1</v>
      </c>
      <c r="AU62" s="22">
        <f t="shared" si="14"/>
        <v>0</v>
      </c>
      <c r="AV62" s="22">
        <f t="shared" si="15"/>
        <v>0</v>
      </c>
      <c r="AW62" s="38">
        <f t="shared" si="16"/>
        <v>10</v>
      </c>
      <c r="AY62" s="25">
        <f t="shared" si="17"/>
        <v>0.4</v>
      </c>
      <c r="AZ62" s="26">
        <f t="shared" si="18"/>
        <v>0</v>
      </c>
      <c r="BA62" s="26">
        <f t="shared" si="19"/>
        <v>0.4</v>
      </c>
      <c r="BB62" s="26">
        <f t="shared" si="20"/>
        <v>0.1</v>
      </c>
      <c r="BC62" s="26">
        <f t="shared" si="21"/>
        <v>0</v>
      </c>
      <c r="BD62" s="26">
        <f t="shared" si="22"/>
        <v>0.1</v>
      </c>
      <c r="BE62" s="26">
        <f t="shared" si="23"/>
        <v>0</v>
      </c>
      <c r="BF62" s="27">
        <f t="shared" si="24"/>
        <v>0</v>
      </c>
    </row>
    <row r="63" spans="1:58" x14ac:dyDescent="0.25">
      <c r="A63" s="32" t="s">
        <v>58</v>
      </c>
      <c r="B63" s="33">
        <v>98.653922041478495</v>
      </c>
      <c r="C63" s="2"/>
      <c r="D63" s="4">
        <v>8</v>
      </c>
      <c r="E63" s="5">
        <v>4</v>
      </c>
      <c r="F63" s="5">
        <v>0</v>
      </c>
      <c r="G63" s="5">
        <v>4</v>
      </c>
      <c r="H63" s="5">
        <v>0</v>
      </c>
      <c r="I63" s="5">
        <v>0</v>
      </c>
      <c r="J63" s="15">
        <v>0</v>
      </c>
      <c r="K63" s="5">
        <v>0</v>
      </c>
      <c r="L63" s="5">
        <v>0</v>
      </c>
      <c r="M63" s="5">
        <v>0</v>
      </c>
      <c r="N63" s="5">
        <v>0</v>
      </c>
      <c r="O63" s="16">
        <v>0</v>
      </c>
      <c r="P63" s="63">
        <v>2</v>
      </c>
      <c r="Q63" s="5">
        <v>0</v>
      </c>
      <c r="R63" s="5">
        <v>0</v>
      </c>
      <c r="S63" s="5">
        <v>4</v>
      </c>
      <c r="T63" s="5">
        <v>0</v>
      </c>
      <c r="U63" s="5">
        <v>0</v>
      </c>
      <c r="V63" s="77">
        <v>15</v>
      </c>
      <c r="W63" s="5">
        <v>0</v>
      </c>
      <c r="X63" s="5">
        <v>7</v>
      </c>
      <c r="Y63" s="5">
        <v>0</v>
      </c>
      <c r="Z63" s="5">
        <v>0</v>
      </c>
      <c r="AA63" s="16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15">
        <v>1</v>
      </c>
      <c r="AI63" s="5">
        <v>0</v>
      </c>
      <c r="AJ63" s="5">
        <v>0</v>
      </c>
      <c r="AK63" s="5">
        <v>0</v>
      </c>
      <c r="AL63" s="5">
        <v>0</v>
      </c>
      <c r="AM63" s="6">
        <v>0</v>
      </c>
      <c r="AO63" s="21">
        <f t="shared" si="8"/>
        <v>26</v>
      </c>
      <c r="AP63" s="22">
        <f t="shared" si="9"/>
        <v>4</v>
      </c>
      <c r="AQ63" s="22">
        <f t="shared" si="10"/>
        <v>7</v>
      </c>
      <c r="AR63" s="22">
        <f t="shared" si="11"/>
        <v>0</v>
      </c>
      <c r="AS63" s="22">
        <f t="shared" si="12"/>
        <v>0</v>
      </c>
      <c r="AT63" s="22">
        <f t="shared" si="13"/>
        <v>8</v>
      </c>
      <c r="AU63" s="22">
        <f t="shared" si="14"/>
        <v>0</v>
      </c>
      <c r="AV63" s="22">
        <f t="shared" si="15"/>
        <v>0</v>
      </c>
      <c r="AW63" s="38">
        <f t="shared" si="16"/>
        <v>45</v>
      </c>
      <c r="AY63" s="25">
        <f t="shared" si="17"/>
        <v>0.57777777777777772</v>
      </c>
      <c r="AZ63" s="26">
        <f t="shared" si="18"/>
        <v>8.8888888888888892E-2</v>
      </c>
      <c r="BA63" s="26">
        <f t="shared" si="19"/>
        <v>0.15555555555555556</v>
      </c>
      <c r="BB63" s="26">
        <f t="shared" si="20"/>
        <v>0</v>
      </c>
      <c r="BC63" s="26">
        <f t="shared" si="21"/>
        <v>0</v>
      </c>
      <c r="BD63" s="26">
        <f t="shared" si="22"/>
        <v>0.17777777777777778</v>
      </c>
      <c r="BE63" s="26">
        <f t="shared" si="23"/>
        <v>0</v>
      </c>
      <c r="BF63" s="27">
        <f t="shared" si="24"/>
        <v>0</v>
      </c>
    </row>
    <row r="64" spans="1:58" x14ac:dyDescent="0.25">
      <c r="A64" s="32" t="s">
        <v>59</v>
      </c>
      <c r="B64" s="33">
        <v>96.467976483523415</v>
      </c>
      <c r="C64" s="2"/>
      <c r="D64" s="4">
        <v>146</v>
      </c>
      <c r="E64" s="5">
        <v>135</v>
      </c>
      <c r="F64" s="5">
        <v>0</v>
      </c>
      <c r="G64" s="5">
        <v>29</v>
      </c>
      <c r="H64" s="5">
        <v>0</v>
      </c>
      <c r="I64" s="5">
        <v>13</v>
      </c>
      <c r="J64" s="15">
        <v>6</v>
      </c>
      <c r="K64" s="5">
        <v>6</v>
      </c>
      <c r="L64" s="5">
        <v>0</v>
      </c>
      <c r="M64" s="5">
        <v>0</v>
      </c>
      <c r="N64" s="5">
        <v>0</v>
      </c>
      <c r="O64" s="16">
        <v>0</v>
      </c>
      <c r="P64" s="63">
        <v>81</v>
      </c>
      <c r="Q64" s="5">
        <v>0</v>
      </c>
      <c r="R64" s="5">
        <v>0</v>
      </c>
      <c r="S64" s="5">
        <v>33</v>
      </c>
      <c r="T64" s="5">
        <v>0</v>
      </c>
      <c r="U64" s="5">
        <v>0</v>
      </c>
      <c r="V64" s="77">
        <v>321</v>
      </c>
      <c r="W64" s="5">
        <v>54</v>
      </c>
      <c r="X64" s="5">
        <v>216</v>
      </c>
      <c r="Y64" s="5">
        <v>14</v>
      </c>
      <c r="Z64" s="5">
        <v>24</v>
      </c>
      <c r="AA64" s="16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15">
        <v>17</v>
      </c>
      <c r="AI64" s="5">
        <v>7</v>
      </c>
      <c r="AJ64" s="5">
        <v>0</v>
      </c>
      <c r="AK64" s="5">
        <v>0</v>
      </c>
      <c r="AL64" s="5">
        <v>0</v>
      </c>
      <c r="AM64" s="6">
        <v>0</v>
      </c>
      <c r="AO64" s="21">
        <f t="shared" si="8"/>
        <v>571</v>
      </c>
      <c r="AP64" s="22">
        <f t="shared" si="9"/>
        <v>202</v>
      </c>
      <c r="AQ64" s="22">
        <f t="shared" si="10"/>
        <v>216</v>
      </c>
      <c r="AR64" s="22">
        <f t="shared" si="11"/>
        <v>24</v>
      </c>
      <c r="AS64" s="22">
        <f t="shared" si="12"/>
        <v>0</v>
      </c>
      <c r="AT64" s="22">
        <f t="shared" si="13"/>
        <v>62</v>
      </c>
      <c r="AU64" s="22">
        <f t="shared" si="14"/>
        <v>14</v>
      </c>
      <c r="AV64" s="22">
        <f t="shared" si="15"/>
        <v>13</v>
      </c>
      <c r="AW64" s="38">
        <f t="shared" si="16"/>
        <v>1102</v>
      </c>
      <c r="AY64" s="25">
        <f t="shared" si="17"/>
        <v>0.51814882032667875</v>
      </c>
      <c r="AZ64" s="26">
        <f t="shared" si="18"/>
        <v>0.18330308529945555</v>
      </c>
      <c r="BA64" s="26">
        <f t="shared" si="19"/>
        <v>0.19600725952813067</v>
      </c>
      <c r="BB64" s="26">
        <f t="shared" si="20"/>
        <v>2.1778584392014518E-2</v>
      </c>
      <c r="BC64" s="26">
        <f t="shared" si="21"/>
        <v>0</v>
      </c>
      <c r="BD64" s="26">
        <f t="shared" si="22"/>
        <v>5.6261343012704176E-2</v>
      </c>
      <c r="BE64" s="26">
        <f t="shared" si="23"/>
        <v>1.2704174228675136E-2</v>
      </c>
      <c r="BF64" s="27">
        <f t="shared" si="24"/>
        <v>1.1796733212341199E-2</v>
      </c>
    </row>
    <row r="65" spans="1:58" x14ac:dyDescent="0.25">
      <c r="A65" s="32" t="s">
        <v>60</v>
      </c>
      <c r="B65" s="33">
        <v>68.395199900516076</v>
      </c>
      <c r="C65" s="2"/>
      <c r="D65" s="4">
        <v>1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15">
        <v>0</v>
      </c>
      <c r="K65" s="5">
        <v>0</v>
      </c>
      <c r="L65" s="5">
        <v>0</v>
      </c>
      <c r="M65" s="5">
        <v>0</v>
      </c>
      <c r="N65" s="5">
        <v>0</v>
      </c>
      <c r="O65" s="16">
        <v>0</v>
      </c>
      <c r="P65" s="63">
        <v>1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77">
        <v>4</v>
      </c>
      <c r="W65" s="5">
        <v>1</v>
      </c>
      <c r="X65" s="5">
        <v>3</v>
      </c>
      <c r="Y65" s="5">
        <v>1</v>
      </c>
      <c r="Z65" s="5">
        <v>0</v>
      </c>
      <c r="AA65" s="16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15">
        <v>0</v>
      </c>
      <c r="AI65" s="5">
        <v>0</v>
      </c>
      <c r="AJ65" s="5">
        <v>0</v>
      </c>
      <c r="AK65" s="5">
        <v>0</v>
      </c>
      <c r="AL65" s="5">
        <v>0</v>
      </c>
      <c r="AM65" s="6">
        <v>0</v>
      </c>
      <c r="AO65" s="21">
        <f t="shared" si="8"/>
        <v>6</v>
      </c>
      <c r="AP65" s="22">
        <f t="shared" si="9"/>
        <v>1</v>
      </c>
      <c r="AQ65" s="22">
        <f t="shared" si="10"/>
        <v>3</v>
      </c>
      <c r="AR65" s="22">
        <f t="shared" si="11"/>
        <v>0</v>
      </c>
      <c r="AS65" s="22">
        <f t="shared" si="12"/>
        <v>0</v>
      </c>
      <c r="AT65" s="22">
        <f t="shared" si="13"/>
        <v>0</v>
      </c>
      <c r="AU65" s="22">
        <f t="shared" si="14"/>
        <v>1</v>
      </c>
      <c r="AV65" s="22">
        <f t="shared" si="15"/>
        <v>0</v>
      </c>
      <c r="AW65" s="38">
        <f t="shared" si="16"/>
        <v>11</v>
      </c>
      <c r="AY65" s="25">
        <f t="shared" si="17"/>
        <v>0.54545454545454541</v>
      </c>
      <c r="AZ65" s="26">
        <f t="shared" si="18"/>
        <v>9.0909090909090912E-2</v>
      </c>
      <c r="BA65" s="26">
        <f t="shared" si="19"/>
        <v>0.27272727272727271</v>
      </c>
      <c r="BB65" s="26">
        <f t="shared" si="20"/>
        <v>0</v>
      </c>
      <c r="BC65" s="26">
        <f t="shared" si="21"/>
        <v>0</v>
      </c>
      <c r="BD65" s="26">
        <f t="shared" si="22"/>
        <v>0</v>
      </c>
      <c r="BE65" s="26">
        <f t="shared" si="23"/>
        <v>9.0909090909090912E-2</v>
      </c>
      <c r="BF65" s="27">
        <f t="shared" si="24"/>
        <v>0</v>
      </c>
    </row>
    <row r="66" spans="1:58" x14ac:dyDescent="0.25">
      <c r="A66" s="32" t="s">
        <v>61</v>
      </c>
      <c r="B66" s="33">
        <v>53.688392569526464</v>
      </c>
      <c r="C66" s="2"/>
      <c r="D66" s="4">
        <v>0</v>
      </c>
      <c r="E66" s="5">
        <v>2</v>
      </c>
      <c r="F66" s="5">
        <v>0</v>
      </c>
      <c r="G66" s="5">
        <v>1</v>
      </c>
      <c r="H66" s="5">
        <v>0</v>
      </c>
      <c r="I66" s="5">
        <v>0</v>
      </c>
      <c r="J66" s="15">
        <v>0</v>
      </c>
      <c r="K66" s="5">
        <v>0</v>
      </c>
      <c r="L66" s="5">
        <v>0</v>
      </c>
      <c r="M66" s="5">
        <v>0</v>
      </c>
      <c r="N66" s="5">
        <v>0</v>
      </c>
      <c r="O66" s="16">
        <v>0</v>
      </c>
      <c r="P66" s="63">
        <v>2</v>
      </c>
      <c r="Q66" s="5">
        <v>0</v>
      </c>
      <c r="R66" s="5">
        <v>0</v>
      </c>
      <c r="S66" s="5">
        <v>1</v>
      </c>
      <c r="T66" s="5">
        <v>0</v>
      </c>
      <c r="U66" s="5">
        <v>0</v>
      </c>
      <c r="V66" s="77">
        <v>5</v>
      </c>
      <c r="W66" s="5">
        <v>0</v>
      </c>
      <c r="X66" s="5">
        <v>4</v>
      </c>
      <c r="Y66" s="5">
        <v>0</v>
      </c>
      <c r="Z66" s="5">
        <v>0</v>
      </c>
      <c r="AA66" s="16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15">
        <v>0</v>
      </c>
      <c r="AI66" s="5">
        <v>0</v>
      </c>
      <c r="AJ66" s="5">
        <v>0</v>
      </c>
      <c r="AK66" s="5">
        <v>0</v>
      </c>
      <c r="AL66" s="5">
        <v>0</v>
      </c>
      <c r="AM66" s="6">
        <v>0</v>
      </c>
      <c r="AO66" s="21">
        <f t="shared" si="8"/>
        <v>7</v>
      </c>
      <c r="AP66" s="22">
        <f t="shared" si="9"/>
        <v>2</v>
      </c>
      <c r="AQ66" s="22">
        <f t="shared" si="10"/>
        <v>4</v>
      </c>
      <c r="AR66" s="22">
        <f t="shared" si="11"/>
        <v>0</v>
      </c>
      <c r="AS66" s="22">
        <f t="shared" si="12"/>
        <v>0</v>
      </c>
      <c r="AT66" s="22">
        <f t="shared" si="13"/>
        <v>2</v>
      </c>
      <c r="AU66" s="22">
        <f t="shared" si="14"/>
        <v>0</v>
      </c>
      <c r="AV66" s="22">
        <f t="shared" si="15"/>
        <v>0</v>
      </c>
      <c r="AW66" s="38">
        <f t="shared" si="16"/>
        <v>15</v>
      </c>
      <c r="AY66" s="25">
        <f t="shared" si="17"/>
        <v>0.46666666666666667</v>
      </c>
      <c r="AZ66" s="26">
        <f t="shared" si="18"/>
        <v>0.13333333333333333</v>
      </c>
      <c r="BA66" s="26">
        <f t="shared" si="19"/>
        <v>0.26666666666666666</v>
      </c>
      <c r="BB66" s="26">
        <f t="shared" si="20"/>
        <v>0</v>
      </c>
      <c r="BC66" s="26">
        <f t="shared" si="21"/>
        <v>0</v>
      </c>
      <c r="BD66" s="26">
        <f t="shared" si="22"/>
        <v>0.13333333333333333</v>
      </c>
      <c r="BE66" s="26">
        <f t="shared" si="23"/>
        <v>0</v>
      </c>
      <c r="BF66" s="27">
        <f t="shared" si="24"/>
        <v>0</v>
      </c>
    </row>
    <row r="67" spans="1:58" x14ac:dyDescent="0.25">
      <c r="A67" s="32" t="s">
        <v>62</v>
      </c>
      <c r="B67" s="33">
        <v>108.54707726943798</v>
      </c>
      <c r="C67" s="2"/>
      <c r="D67" s="4">
        <v>15</v>
      </c>
      <c r="E67" s="5">
        <v>17</v>
      </c>
      <c r="F67" s="5">
        <v>0</v>
      </c>
      <c r="G67" s="5">
        <v>1</v>
      </c>
      <c r="H67" s="5">
        <v>0</v>
      </c>
      <c r="I67" s="5">
        <v>0</v>
      </c>
      <c r="J67" s="15">
        <v>0</v>
      </c>
      <c r="K67" s="5">
        <v>1</v>
      </c>
      <c r="L67" s="5">
        <v>0</v>
      </c>
      <c r="M67" s="5">
        <v>0</v>
      </c>
      <c r="N67" s="5">
        <v>0</v>
      </c>
      <c r="O67" s="16">
        <v>0</v>
      </c>
      <c r="P67" s="63">
        <v>5</v>
      </c>
      <c r="Q67" s="5">
        <v>0</v>
      </c>
      <c r="R67" s="5">
        <v>0</v>
      </c>
      <c r="S67" s="5">
        <v>7</v>
      </c>
      <c r="T67" s="5">
        <v>0</v>
      </c>
      <c r="U67" s="5">
        <v>0</v>
      </c>
      <c r="V67" s="77">
        <v>33</v>
      </c>
      <c r="W67" s="5">
        <v>3</v>
      </c>
      <c r="X67" s="5">
        <v>22</v>
      </c>
      <c r="Y67" s="5">
        <v>1</v>
      </c>
      <c r="Z67" s="5">
        <v>3</v>
      </c>
      <c r="AA67" s="16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15">
        <v>0</v>
      </c>
      <c r="AI67" s="5">
        <v>0</v>
      </c>
      <c r="AJ67" s="5">
        <v>0</v>
      </c>
      <c r="AK67" s="5">
        <v>0</v>
      </c>
      <c r="AL67" s="5">
        <v>0</v>
      </c>
      <c r="AM67" s="6">
        <v>0</v>
      </c>
      <c r="AO67" s="21">
        <f t="shared" si="8"/>
        <v>53</v>
      </c>
      <c r="AP67" s="22">
        <f t="shared" si="9"/>
        <v>21</v>
      </c>
      <c r="AQ67" s="22">
        <f t="shared" si="10"/>
        <v>22</v>
      </c>
      <c r="AR67" s="22">
        <f t="shared" si="11"/>
        <v>3</v>
      </c>
      <c r="AS67" s="22">
        <f t="shared" si="12"/>
        <v>0</v>
      </c>
      <c r="AT67" s="22">
        <f t="shared" si="13"/>
        <v>8</v>
      </c>
      <c r="AU67" s="22">
        <f t="shared" si="14"/>
        <v>1</v>
      </c>
      <c r="AV67" s="22">
        <f t="shared" si="15"/>
        <v>0</v>
      </c>
      <c r="AW67" s="38">
        <f t="shared" si="16"/>
        <v>108</v>
      </c>
      <c r="AY67" s="25">
        <f t="shared" si="17"/>
        <v>0.49074074074074076</v>
      </c>
      <c r="AZ67" s="26">
        <f t="shared" si="18"/>
        <v>0.19444444444444445</v>
      </c>
      <c r="BA67" s="26">
        <f t="shared" si="19"/>
        <v>0.20370370370370369</v>
      </c>
      <c r="BB67" s="26">
        <f t="shared" si="20"/>
        <v>2.7777777777777776E-2</v>
      </c>
      <c r="BC67" s="26">
        <f t="shared" si="21"/>
        <v>0</v>
      </c>
      <c r="BD67" s="26">
        <f t="shared" si="22"/>
        <v>7.407407407407407E-2</v>
      </c>
      <c r="BE67" s="26">
        <f t="shared" si="23"/>
        <v>9.2592592592592587E-3</v>
      </c>
      <c r="BF67" s="27">
        <f t="shared" si="24"/>
        <v>0</v>
      </c>
    </row>
    <row r="68" spans="1:58" x14ac:dyDescent="0.25">
      <c r="A68" s="32" t="s">
        <v>63</v>
      </c>
      <c r="B68" s="33">
        <v>94.215389227326739</v>
      </c>
      <c r="C68" s="2"/>
      <c r="D68" s="4">
        <v>6</v>
      </c>
      <c r="E68" s="5">
        <v>16</v>
      </c>
      <c r="F68" s="5">
        <v>0</v>
      </c>
      <c r="G68" s="5">
        <v>2</v>
      </c>
      <c r="H68" s="5">
        <v>0</v>
      </c>
      <c r="I68" s="5">
        <v>0</v>
      </c>
      <c r="J68" s="15">
        <v>2</v>
      </c>
      <c r="K68" s="5">
        <v>0</v>
      </c>
      <c r="L68" s="5">
        <v>0</v>
      </c>
      <c r="M68" s="5">
        <v>0</v>
      </c>
      <c r="N68" s="5">
        <v>0</v>
      </c>
      <c r="O68" s="16">
        <v>0</v>
      </c>
      <c r="P68" s="63">
        <v>8</v>
      </c>
      <c r="Q68" s="5">
        <v>0</v>
      </c>
      <c r="R68" s="5">
        <v>0</v>
      </c>
      <c r="S68" s="5">
        <v>4</v>
      </c>
      <c r="T68" s="5">
        <v>0</v>
      </c>
      <c r="U68" s="5">
        <v>0</v>
      </c>
      <c r="V68" s="77">
        <v>21</v>
      </c>
      <c r="W68" s="5">
        <v>3</v>
      </c>
      <c r="X68" s="5">
        <v>25</v>
      </c>
      <c r="Y68" s="5">
        <v>0</v>
      </c>
      <c r="Z68" s="5">
        <v>0</v>
      </c>
      <c r="AA68" s="16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15">
        <v>0</v>
      </c>
      <c r="AI68" s="5">
        <v>0</v>
      </c>
      <c r="AJ68" s="5">
        <v>0</v>
      </c>
      <c r="AK68" s="5">
        <v>0</v>
      </c>
      <c r="AL68" s="5">
        <v>0</v>
      </c>
      <c r="AM68" s="6">
        <v>1</v>
      </c>
      <c r="AO68" s="21">
        <f t="shared" si="8"/>
        <v>37</v>
      </c>
      <c r="AP68" s="22">
        <f t="shared" si="9"/>
        <v>19</v>
      </c>
      <c r="AQ68" s="22">
        <f t="shared" si="10"/>
        <v>25</v>
      </c>
      <c r="AR68" s="22">
        <f t="shared" si="11"/>
        <v>0</v>
      </c>
      <c r="AS68" s="22">
        <f t="shared" si="12"/>
        <v>0</v>
      </c>
      <c r="AT68" s="22">
        <f t="shared" si="13"/>
        <v>6</v>
      </c>
      <c r="AU68" s="22">
        <f t="shared" si="14"/>
        <v>0</v>
      </c>
      <c r="AV68" s="22">
        <f t="shared" si="15"/>
        <v>1</v>
      </c>
      <c r="AW68" s="38">
        <f t="shared" si="16"/>
        <v>88</v>
      </c>
      <c r="AY68" s="25">
        <f t="shared" si="17"/>
        <v>0.42045454545454547</v>
      </c>
      <c r="AZ68" s="26">
        <f t="shared" si="18"/>
        <v>0.21590909090909091</v>
      </c>
      <c r="BA68" s="26">
        <f t="shared" si="19"/>
        <v>0.28409090909090912</v>
      </c>
      <c r="BB68" s="26">
        <f t="shared" si="20"/>
        <v>0</v>
      </c>
      <c r="BC68" s="26">
        <f t="shared" si="21"/>
        <v>0</v>
      </c>
      <c r="BD68" s="26">
        <f t="shared" si="22"/>
        <v>6.8181818181818177E-2</v>
      </c>
      <c r="BE68" s="26">
        <f t="shared" si="23"/>
        <v>0</v>
      </c>
      <c r="BF68" s="27">
        <f t="shared" si="24"/>
        <v>1.1363636363636364E-2</v>
      </c>
    </row>
    <row r="69" spans="1:58" x14ac:dyDescent="0.25">
      <c r="A69" s="32" t="s">
        <v>64</v>
      </c>
      <c r="B69" s="33">
        <v>176.39750499298228</v>
      </c>
      <c r="C69" s="2"/>
      <c r="D69" s="4">
        <v>39</v>
      </c>
      <c r="E69" s="5">
        <v>60</v>
      </c>
      <c r="F69" s="5">
        <v>0</v>
      </c>
      <c r="G69" s="5">
        <v>7</v>
      </c>
      <c r="H69" s="5">
        <v>0</v>
      </c>
      <c r="I69" s="5">
        <v>2</v>
      </c>
      <c r="J69" s="15">
        <v>2</v>
      </c>
      <c r="K69" s="5">
        <v>1</v>
      </c>
      <c r="L69" s="5">
        <v>0</v>
      </c>
      <c r="M69" s="5">
        <v>0</v>
      </c>
      <c r="N69" s="5">
        <v>0</v>
      </c>
      <c r="O69" s="16">
        <v>1</v>
      </c>
      <c r="P69" s="63">
        <v>46</v>
      </c>
      <c r="Q69" s="5">
        <v>0</v>
      </c>
      <c r="R69" s="5">
        <v>0</v>
      </c>
      <c r="S69" s="5">
        <v>17</v>
      </c>
      <c r="T69" s="5">
        <v>0</v>
      </c>
      <c r="U69" s="5">
        <v>0</v>
      </c>
      <c r="V69" s="77">
        <v>163</v>
      </c>
      <c r="W69" s="5">
        <v>3</v>
      </c>
      <c r="X69" s="5">
        <v>62</v>
      </c>
      <c r="Y69" s="5">
        <v>5</v>
      </c>
      <c r="Z69" s="5">
        <v>5</v>
      </c>
      <c r="AA69" s="16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15">
        <v>3</v>
      </c>
      <c r="AI69" s="5">
        <v>0</v>
      </c>
      <c r="AJ69" s="5">
        <v>0</v>
      </c>
      <c r="AK69" s="5">
        <v>0</v>
      </c>
      <c r="AL69" s="5">
        <v>0</v>
      </c>
      <c r="AM69" s="6">
        <v>0</v>
      </c>
      <c r="AO69" s="21">
        <f t="shared" ref="AO69:AO106" si="25">D69+J69+P69+V69+AB69+AH69</f>
        <v>253</v>
      </c>
      <c r="AP69" s="22">
        <f t="shared" ref="AP69:AP106" si="26">E69+K69+Q69+W69+AC69+AI69</f>
        <v>64</v>
      </c>
      <c r="AQ69" s="22">
        <f t="shared" ref="AQ69:AQ106" si="27">X69</f>
        <v>62</v>
      </c>
      <c r="AR69" s="22">
        <f t="shared" ref="AR69:AR106" si="28">Z69</f>
        <v>5</v>
      </c>
      <c r="AS69" s="22">
        <f t="shared" ref="AS69:AS106" si="29">F69+L69+R69+AD69+AJ69</f>
        <v>0</v>
      </c>
      <c r="AT69" s="22">
        <f t="shared" ref="AT69:AT106" si="30">G69+M69+S69+AE69+AK69</f>
        <v>24</v>
      </c>
      <c r="AU69" s="22">
        <f t="shared" ref="AU69:AU106" si="31">H69+N69+T69+Y69+AF69+AL69</f>
        <v>5</v>
      </c>
      <c r="AV69" s="22">
        <f t="shared" ref="AV69:AV106" si="32">I69+O69+U69+AA69+AG69+AM69</f>
        <v>3</v>
      </c>
      <c r="AW69" s="38">
        <f t="shared" ref="AW69:AW106" si="33">SUM(AO69:AV69)</f>
        <v>416</v>
      </c>
      <c r="AY69" s="25">
        <f t="shared" si="17"/>
        <v>0.60817307692307687</v>
      </c>
      <c r="AZ69" s="26">
        <f t="shared" si="18"/>
        <v>0.15384615384615385</v>
      </c>
      <c r="BA69" s="26">
        <f t="shared" si="19"/>
        <v>0.14903846153846154</v>
      </c>
      <c r="BB69" s="26">
        <f t="shared" si="20"/>
        <v>1.201923076923077E-2</v>
      </c>
      <c r="BC69" s="26">
        <f t="shared" si="21"/>
        <v>0</v>
      </c>
      <c r="BD69" s="26">
        <f t="shared" si="22"/>
        <v>5.7692307692307696E-2</v>
      </c>
      <c r="BE69" s="26">
        <f t="shared" si="23"/>
        <v>1.201923076923077E-2</v>
      </c>
      <c r="BF69" s="27">
        <f t="shared" si="24"/>
        <v>7.2115384615384619E-3</v>
      </c>
    </row>
    <row r="70" spans="1:58" x14ac:dyDescent="0.25">
      <c r="A70" s="32" t="s">
        <v>65</v>
      </c>
      <c r="B70" s="33">
        <v>29.540643001329329</v>
      </c>
      <c r="C70" s="2"/>
      <c r="D70" s="4">
        <v>1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15">
        <v>0</v>
      </c>
      <c r="K70" s="5">
        <v>0</v>
      </c>
      <c r="L70" s="5">
        <v>0</v>
      </c>
      <c r="M70" s="5">
        <v>0</v>
      </c>
      <c r="N70" s="5">
        <v>0</v>
      </c>
      <c r="O70" s="16">
        <v>0</v>
      </c>
      <c r="P70" s="63">
        <v>1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77">
        <v>3</v>
      </c>
      <c r="W70" s="5">
        <v>0</v>
      </c>
      <c r="X70" s="5">
        <v>1</v>
      </c>
      <c r="Y70" s="5">
        <v>0</v>
      </c>
      <c r="Z70" s="5">
        <v>0</v>
      </c>
      <c r="AA70" s="16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15">
        <v>0</v>
      </c>
      <c r="AI70" s="5">
        <v>0</v>
      </c>
      <c r="AJ70" s="5">
        <v>0</v>
      </c>
      <c r="AK70" s="5">
        <v>0</v>
      </c>
      <c r="AL70" s="5">
        <v>0</v>
      </c>
      <c r="AM70" s="6">
        <v>0</v>
      </c>
      <c r="AO70" s="21">
        <f t="shared" si="25"/>
        <v>5</v>
      </c>
      <c r="AP70" s="22">
        <f t="shared" si="26"/>
        <v>0</v>
      </c>
      <c r="AQ70" s="22">
        <f t="shared" si="27"/>
        <v>1</v>
      </c>
      <c r="AR70" s="22">
        <f t="shared" si="28"/>
        <v>0</v>
      </c>
      <c r="AS70" s="22">
        <f t="shared" si="29"/>
        <v>0</v>
      </c>
      <c r="AT70" s="22">
        <f t="shared" si="30"/>
        <v>0</v>
      </c>
      <c r="AU70" s="22">
        <f t="shared" si="31"/>
        <v>0</v>
      </c>
      <c r="AV70" s="22">
        <f t="shared" si="32"/>
        <v>0</v>
      </c>
      <c r="AW70" s="38">
        <f t="shared" si="33"/>
        <v>6</v>
      </c>
      <c r="AY70" s="25">
        <f t="shared" si="17"/>
        <v>0.83333333333333337</v>
      </c>
      <c r="AZ70" s="26">
        <f t="shared" si="18"/>
        <v>0</v>
      </c>
      <c r="BA70" s="26">
        <f t="shared" si="19"/>
        <v>0.16666666666666666</v>
      </c>
      <c r="BB70" s="26">
        <f t="shared" si="20"/>
        <v>0</v>
      </c>
      <c r="BC70" s="26">
        <f t="shared" si="21"/>
        <v>0</v>
      </c>
      <c r="BD70" s="26">
        <f t="shared" si="22"/>
        <v>0</v>
      </c>
      <c r="BE70" s="26">
        <f t="shared" si="23"/>
        <v>0</v>
      </c>
      <c r="BF70" s="27">
        <f t="shared" si="24"/>
        <v>0</v>
      </c>
    </row>
    <row r="71" spans="1:58" x14ac:dyDescent="0.25">
      <c r="A71" s="32" t="s">
        <v>66</v>
      </c>
      <c r="B71" s="33">
        <v>80.591332723542067</v>
      </c>
      <c r="C71" s="2"/>
      <c r="D71" s="4">
        <v>25</v>
      </c>
      <c r="E71" s="5">
        <v>19</v>
      </c>
      <c r="F71" s="5">
        <v>0</v>
      </c>
      <c r="G71" s="5">
        <v>3</v>
      </c>
      <c r="H71" s="5">
        <v>0</v>
      </c>
      <c r="I71" s="5">
        <v>3</v>
      </c>
      <c r="J71" s="15">
        <v>1</v>
      </c>
      <c r="K71" s="5">
        <v>0</v>
      </c>
      <c r="L71" s="5">
        <v>0</v>
      </c>
      <c r="M71" s="5">
        <v>0</v>
      </c>
      <c r="N71" s="5">
        <v>0</v>
      </c>
      <c r="O71" s="16">
        <v>0</v>
      </c>
      <c r="P71" s="63">
        <v>9</v>
      </c>
      <c r="Q71" s="5">
        <v>0</v>
      </c>
      <c r="R71" s="5">
        <v>0</v>
      </c>
      <c r="S71" s="5">
        <v>5</v>
      </c>
      <c r="T71" s="5">
        <v>0</v>
      </c>
      <c r="U71" s="5">
        <v>0</v>
      </c>
      <c r="V71" s="77">
        <v>43</v>
      </c>
      <c r="W71" s="5">
        <v>3</v>
      </c>
      <c r="X71" s="5">
        <v>38</v>
      </c>
      <c r="Y71" s="5">
        <v>5</v>
      </c>
      <c r="Z71" s="5">
        <v>5</v>
      </c>
      <c r="AA71" s="16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15">
        <v>4</v>
      </c>
      <c r="AI71" s="5">
        <v>0</v>
      </c>
      <c r="AJ71" s="5">
        <v>0</v>
      </c>
      <c r="AK71" s="5">
        <v>0</v>
      </c>
      <c r="AL71" s="5">
        <v>0</v>
      </c>
      <c r="AM71" s="6">
        <v>0</v>
      </c>
      <c r="AO71" s="21">
        <f t="shared" si="25"/>
        <v>82</v>
      </c>
      <c r="AP71" s="22">
        <f t="shared" si="26"/>
        <v>22</v>
      </c>
      <c r="AQ71" s="22">
        <f t="shared" si="27"/>
        <v>38</v>
      </c>
      <c r="AR71" s="22">
        <f t="shared" si="28"/>
        <v>5</v>
      </c>
      <c r="AS71" s="22">
        <f t="shared" si="29"/>
        <v>0</v>
      </c>
      <c r="AT71" s="22">
        <f t="shared" si="30"/>
        <v>8</v>
      </c>
      <c r="AU71" s="22">
        <f t="shared" si="31"/>
        <v>5</v>
      </c>
      <c r="AV71" s="22">
        <f t="shared" si="32"/>
        <v>3</v>
      </c>
      <c r="AW71" s="38">
        <f t="shared" si="33"/>
        <v>163</v>
      </c>
      <c r="AY71" s="25">
        <f t="shared" si="17"/>
        <v>0.50306748466257667</v>
      </c>
      <c r="AZ71" s="26">
        <f t="shared" si="18"/>
        <v>0.13496932515337423</v>
      </c>
      <c r="BA71" s="26">
        <f t="shared" si="19"/>
        <v>0.23312883435582821</v>
      </c>
      <c r="BB71" s="26">
        <f t="shared" si="20"/>
        <v>3.0674846625766871E-2</v>
      </c>
      <c r="BC71" s="26">
        <f t="shared" si="21"/>
        <v>0</v>
      </c>
      <c r="BD71" s="26">
        <f t="shared" si="22"/>
        <v>4.9079754601226995E-2</v>
      </c>
      <c r="BE71" s="26">
        <f t="shared" si="23"/>
        <v>3.0674846625766871E-2</v>
      </c>
      <c r="BF71" s="27">
        <f t="shared" si="24"/>
        <v>1.8404907975460124E-2</v>
      </c>
    </row>
    <row r="72" spans="1:58" x14ac:dyDescent="0.25">
      <c r="A72" s="32" t="s">
        <v>67</v>
      </c>
      <c r="B72" s="33">
        <v>68.70422497632039</v>
      </c>
      <c r="C72" s="2"/>
      <c r="D72" s="4">
        <v>12</v>
      </c>
      <c r="E72" s="5">
        <v>9</v>
      </c>
      <c r="F72" s="5">
        <v>0</v>
      </c>
      <c r="G72" s="5">
        <v>3</v>
      </c>
      <c r="H72" s="5">
        <v>0</v>
      </c>
      <c r="I72" s="5">
        <v>0</v>
      </c>
      <c r="J72" s="15">
        <v>1</v>
      </c>
      <c r="K72" s="5">
        <v>0</v>
      </c>
      <c r="L72" s="5">
        <v>0</v>
      </c>
      <c r="M72" s="5">
        <v>0</v>
      </c>
      <c r="N72" s="5">
        <v>0</v>
      </c>
      <c r="O72" s="16">
        <v>0</v>
      </c>
      <c r="P72" s="63">
        <v>4</v>
      </c>
      <c r="Q72" s="5">
        <v>0</v>
      </c>
      <c r="R72" s="5">
        <v>0</v>
      </c>
      <c r="S72" s="5">
        <v>2</v>
      </c>
      <c r="T72" s="5">
        <v>0</v>
      </c>
      <c r="U72" s="5">
        <v>0</v>
      </c>
      <c r="V72" s="77">
        <v>44</v>
      </c>
      <c r="W72" s="5">
        <v>0</v>
      </c>
      <c r="X72" s="5">
        <v>24</v>
      </c>
      <c r="Y72" s="5">
        <v>4</v>
      </c>
      <c r="Z72" s="5">
        <v>0</v>
      </c>
      <c r="AA72" s="16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15">
        <v>0</v>
      </c>
      <c r="AI72" s="5">
        <v>0</v>
      </c>
      <c r="AJ72" s="5">
        <v>0</v>
      </c>
      <c r="AK72" s="5">
        <v>0</v>
      </c>
      <c r="AL72" s="5">
        <v>0</v>
      </c>
      <c r="AM72" s="6">
        <v>0</v>
      </c>
      <c r="AO72" s="21">
        <f t="shared" si="25"/>
        <v>61</v>
      </c>
      <c r="AP72" s="22">
        <f t="shared" si="26"/>
        <v>9</v>
      </c>
      <c r="AQ72" s="22">
        <f t="shared" si="27"/>
        <v>24</v>
      </c>
      <c r="AR72" s="22">
        <f t="shared" si="28"/>
        <v>0</v>
      </c>
      <c r="AS72" s="22">
        <f t="shared" si="29"/>
        <v>0</v>
      </c>
      <c r="AT72" s="22">
        <f t="shared" si="30"/>
        <v>5</v>
      </c>
      <c r="AU72" s="22">
        <f t="shared" si="31"/>
        <v>4</v>
      </c>
      <c r="AV72" s="22">
        <f t="shared" si="32"/>
        <v>0</v>
      </c>
      <c r="AW72" s="38">
        <f t="shared" si="33"/>
        <v>103</v>
      </c>
      <c r="AY72" s="25">
        <f t="shared" si="17"/>
        <v>0.59223300970873782</v>
      </c>
      <c r="AZ72" s="26">
        <f t="shared" si="18"/>
        <v>8.7378640776699032E-2</v>
      </c>
      <c r="BA72" s="26">
        <f t="shared" si="19"/>
        <v>0.23300970873786409</v>
      </c>
      <c r="BB72" s="26">
        <f t="shared" si="20"/>
        <v>0</v>
      </c>
      <c r="BC72" s="26">
        <f t="shared" si="21"/>
        <v>0</v>
      </c>
      <c r="BD72" s="26">
        <f t="shared" si="22"/>
        <v>4.8543689320388349E-2</v>
      </c>
      <c r="BE72" s="26">
        <f t="shared" si="23"/>
        <v>3.8834951456310676E-2</v>
      </c>
      <c r="BF72" s="27">
        <f t="shared" si="24"/>
        <v>0</v>
      </c>
    </row>
    <row r="73" spans="1:58" x14ac:dyDescent="0.25">
      <c r="A73" s="32" t="s">
        <v>68</v>
      </c>
      <c r="B73" s="33">
        <v>7.5227563379222149</v>
      </c>
      <c r="C73" s="2"/>
      <c r="D73" s="4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15">
        <v>0</v>
      </c>
      <c r="K73" s="5">
        <v>0</v>
      </c>
      <c r="L73" s="5">
        <v>0</v>
      </c>
      <c r="M73" s="5">
        <v>0</v>
      </c>
      <c r="N73" s="5">
        <v>0</v>
      </c>
      <c r="O73" s="16">
        <v>0</v>
      </c>
      <c r="P73" s="63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77">
        <v>1</v>
      </c>
      <c r="W73" s="5">
        <v>0</v>
      </c>
      <c r="X73" s="5">
        <v>0</v>
      </c>
      <c r="Y73" s="5">
        <v>0</v>
      </c>
      <c r="Z73" s="5">
        <v>0</v>
      </c>
      <c r="AA73" s="16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15">
        <v>0</v>
      </c>
      <c r="AI73" s="5">
        <v>0</v>
      </c>
      <c r="AJ73" s="5">
        <v>0</v>
      </c>
      <c r="AK73" s="5">
        <v>0</v>
      </c>
      <c r="AL73" s="5">
        <v>0</v>
      </c>
      <c r="AM73" s="6">
        <v>0</v>
      </c>
      <c r="AO73" s="21">
        <f t="shared" si="25"/>
        <v>1</v>
      </c>
      <c r="AP73" s="22">
        <f t="shared" si="26"/>
        <v>0</v>
      </c>
      <c r="AQ73" s="22">
        <f t="shared" si="27"/>
        <v>0</v>
      </c>
      <c r="AR73" s="22">
        <f t="shared" si="28"/>
        <v>0</v>
      </c>
      <c r="AS73" s="22">
        <f t="shared" si="29"/>
        <v>0</v>
      </c>
      <c r="AT73" s="22">
        <f t="shared" si="30"/>
        <v>0</v>
      </c>
      <c r="AU73" s="22">
        <f t="shared" si="31"/>
        <v>0</v>
      </c>
      <c r="AV73" s="22">
        <f t="shared" si="32"/>
        <v>0</v>
      </c>
      <c r="AW73" s="38">
        <f t="shared" si="33"/>
        <v>1</v>
      </c>
      <c r="AY73" s="25">
        <f t="shared" si="17"/>
        <v>1</v>
      </c>
      <c r="AZ73" s="26">
        <f t="shared" si="18"/>
        <v>0</v>
      </c>
      <c r="BA73" s="26">
        <f t="shared" si="19"/>
        <v>0</v>
      </c>
      <c r="BB73" s="26">
        <f t="shared" si="20"/>
        <v>0</v>
      </c>
      <c r="BC73" s="26">
        <f t="shared" si="21"/>
        <v>0</v>
      </c>
      <c r="BD73" s="26">
        <f t="shared" si="22"/>
        <v>0</v>
      </c>
      <c r="BE73" s="26">
        <f t="shared" si="23"/>
        <v>0</v>
      </c>
      <c r="BF73" s="27">
        <f t="shared" si="24"/>
        <v>0</v>
      </c>
    </row>
    <row r="74" spans="1:58" x14ac:dyDescent="0.25">
      <c r="A74" s="32" t="s">
        <v>69</v>
      </c>
      <c r="B74" s="33">
        <v>57.157057654075551</v>
      </c>
      <c r="C74" s="2"/>
      <c r="D74" s="4">
        <v>4</v>
      </c>
      <c r="E74" s="5">
        <v>5</v>
      </c>
      <c r="F74" s="5">
        <v>0</v>
      </c>
      <c r="G74" s="5">
        <v>1</v>
      </c>
      <c r="H74" s="5">
        <v>0</v>
      </c>
      <c r="I74" s="5">
        <v>0</v>
      </c>
      <c r="J74" s="15">
        <v>0</v>
      </c>
      <c r="K74" s="5">
        <v>0</v>
      </c>
      <c r="L74" s="5">
        <v>0</v>
      </c>
      <c r="M74" s="5">
        <v>0</v>
      </c>
      <c r="N74" s="5">
        <v>0</v>
      </c>
      <c r="O74" s="16">
        <v>0</v>
      </c>
      <c r="P74" s="63">
        <v>1</v>
      </c>
      <c r="Q74" s="5">
        <v>0</v>
      </c>
      <c r="R74" s="5">
        <v>0</v>
      </c>
      <c r="S74" s="5">
        <v>1</v>
      </c>
      <c r="T74" s="5">
        <v>0</v>
      </c>
      <c r="U74" s="5">
        <v>0</v>
      </c>
      <c r="V74" s="77">
        <v>5</v>
      </c>
      <c r="W74" s="5">
        <v>0</v>
      </c>
      <c r="X74" s="5">
        <v>4</v>
      </c>
      <c r="Y74" s="5">
        <v>0</v>
      </c>
      <c r="Z74" s="5">
        <v>2</v>
      </c>
      <c r="AA74" s="16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15">
        <v>0</v>
      </c>
      <c r="AI74" s="5">
        <v>0</v>
      </c>
      <c r="AJ74" s="5">
        <v>0</v>
      </c>
      <c r="AK74" s="5">
        <v>0</v>
      </c>
      <c r="AL74" s="5">
        <v>0</v>
      </c>
      <c r="AM74" s="6">
        <v>0</v>
      </c>
      <c r="AO74" s="21">
        <f t="shared" si="25"/>
        <v>10</v>
      </c>
      <c r="AP74" s="22">
        <f t="shared" si="26"/>
        <v>5</v>
      </c>
      <c r="AQ74" s="22">
        <f t="shared" si="27"/>
        <v>4</v>
      </c>
      <c r="AR74" s="22">
        <f t="shared" si="28"/>
        <v>2</v>
      </c>
      <c r="AS74" s="22">
        <f t="shared" si="29"/>
        <v>0</v>
      </c>
      <c r="AT74" s="22">
        <f t="shared" si="30"/>
        <v>2</v>
      </c>
      <c r="AU74" s="22">
        <f t="shared" si="31"/>
        <v>0</v>
      </c>
      <c r="AV74" s="22">
        <f t="shared" si="32"/>
        <v>0</v>
      </c>
      <c r="AW74" s="38">
        <f t="shared" si="33"/>
        <v>23</v>
      </c>
      <c r="AY74" s="25">
        <f t="shared" si="17"/>
        <v>0.43478260869565216</v>
      </c>
      <c r="AZ74" s="26">
        <f t="shared" si="18"/>
        <v>0.21739130434782608</v>
      </c>
      <c r="BA74" s="26">
        <f t="shared" si="19"/>
        <v>0.17391304347826086</v>
      </c>
      <c r="BB74" s="26">
        <f t="shared" si="20"/>
        <v>8.6956521739130432E-2</v>
      </c>
      <c r="BC74" s="26">
        <f t="shared" si="21"/>
        <v>0</v>
      </c>
      <c r="BD74" s="26">
        <f t="shared" si="22"/>
        <v>8.6956521739130432E-2</v>
      </c>
      <c r="BE74" s="26">
        <f t="shared" si="23"/>
        <v>0</v>
      </c>
      <c r="BF74" s="27">
        <f t="shared" si="24"/>
        <v>0</v>
      </c>
    </row>
    <row r="75" spans="1:58" x14ac:dyDescent="0.25">
      <c r="A75" s="32" t="s">
        <v>70</v>
      </c>
      <c r="B75" s="33">
        <v>59.93501782278161</v>
      </c>
      <c r="C75" s="2"/>
      <c r="D75" s="4">
        <v>9</v>
      </c>
      <c r="E75" s="5">
        <v>2</v>
      </c>
      <c r="F75" s="5">
        <v>0</v>
      </c>
      <c r="G75" s="5">
        <v>2</v>
      </c>
      <c r="H75" s="5">
        <v>0</v>
      </c>
      <c r="I75" s="5">
        <v>0</v>
      </c>
      <c r="J75" s="15">
        <v>2</v>
      </c>
      <c r="K75" s="5">
        <v>0</v>
      </c>
      <c r="L75" s="5">
        <v>0</v>
      </c>
      <c r="M75" s="5">
        <v>0</v>
      </c>
      <c r="N75" s="5">
        <v>0</v>
      </c>
      <c r="O75" s="16">
        <v>0</v>
      </c>
      <c r="P75" s="63">
        <v>4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77">
        <v>13</v>
      </c>
      <c r="W75" s="5">
        <v>0</v>
      </c>
      <c r="X75" s="5">
        <v>5</v>
      </c>
      <c r="Y75" s="5">
        <v>1</v>
      </c>
      <c r="Z75" s="5">
        <v>0</v>
      </c>
      <c r="AA75" s="16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15">
        <v>0</v>
      </c>
      <c r="AI75" s="5">
        <v>0</v>
      </c>
      <c r="AJ75" s="5">
        <v>0</v>
      </c>
      <c r="AK75" s="5">
        <v>0</v>
      </c>
      <c r="AL75" s="5">
        <v>0</v>
      </c>
      <c r="AM75" s="6">
        <v>0</v>
      </c>
      <c r="AO75" s="21">
        <f t="shared" si="25"/>
        <v>28</v>
      </c>
      <c r="AP75" s="22">
        <f t="shared" si="26"/>
        <v>2</v>
      </c>
      <c r="AQ75" s="22">
        <f t="shared" si="27"/>
        <v>5</v>
      </c>
      <c r="AR75" s="22">
        <f t="shared" si="28"/>
        <v>0</v>
      </c>
      <c r="AS75" s="22">
        <f t="shared" si="29"/>
        <v>0</v>
      </c>
      <c r="AT75" s="22">
        <f t="shared" si="30"/>
        <v>2</v>
      </c>
      <c r="AU75" s="22">
        <f t="shared" si="31"/>
        <v>1</v>
      </c>
      <c r="AV75" s="22">
        <f t="shared" si="32"/>
        <v>0</v>
      </c>
      <c r="AW75" s="38">
        <f t="shared" si="33"/>
        <v>38</v>
      </c>
      <c r="AY75" s="25">
        <f t="shared" si="17"/>
        <v>0.73684210526315785</v>
      </c>
      <c r="AZ75" s="26">
        <f t="shared" si="18"/>
        <v>5.2631578947368418E-2</v>
      </c>
      <c r="BA75" s="26">
        <f t="shared" si="19"/>
        <v>0.13157894736842105</v>
      </c>
      <c r="BB75" s="26">
        <f t="shared" si="20"/>
        <v>0</v>
      </c>
      <c r="BC75" s="26">
        <f t="shared" si="21"/>
        <v>0</v>
      </c>
      <c r="BD75" s="26">
        <f t="shared" si="22"/>
        <v>5.2631578947368418E-2</v>
      </c>
      <c r="BE75" s="26">
        <f t="shared" si="23"/>
        <v>2.6315789473684209E-2</v>
      </c>
      <c r="BF75" s="27">
        <f t="shared" si="24"/>
        <v>0</v>
      </c>
    </row>
    <row r="76" spans="1:58" x14ac:dyDescent="0.25">
      <c r="A76" s="32" t="s">
        <v>71</v>
      </c>
      <c r="B76" s="33">
        <v>36.643459142543058</v>
      </c>
      <c r="C76" s="2"/>
      <c r="D76" s="4">
        <v>1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15">
        <v>1</v>
      </c>
      <c r="K76" s="5">
        <v>0</v>
      </c>
      <c r="L76" s="5">
        <v>0</v>
      </c>
      <c r="M76" s="5">
        <v>0</v>
      </c>
      <c r="N76" s="5">
        <v>0</v>
      </c>
      <c r="O76" s="16">
        <v>0</v>
      </c>
      <c r="P76" s="63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77">
        <v>2</v>
      </c>
      <c r="W76" s="5">
        <v>0</v>
      </c>
      <c r="X76" s="5">
        <v>0</v>
      </c>
      <c r="Y76" s="5">
        <v>0</v>
      </c>
      <c r="Z76" s="5">
        <v>0</v>
      </c>
      <c r="AA76" s="16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15">
        <v>0</v>
      </c>
      <c r="AI76" s="5">
        <v>1</v>
      </c>
      <c r="AJ76" s="5">
        <v>0</v>
      </c>
      <c r="AK76" s="5">
        <v>0</v>
      </c>
      <c r="AL76" s="5">
        <v>0</v>
      </c>
      <c r="AM76" s="6">
        <v>0</v>
      </c>
      <c r="AO76" s="21">
        <f t="shared" si="25"/>
        <v>4</v>
      </c>
      <c r="AP76" s="22">
        <f t="shared" si="26"/>
        <v>1</v>
      </c>
      <c r="AQ76" s="22">
        <f t="shared" si="27"/>
        <v>0</v>
      </c>
      <c r="AR76" s="22">
        <f t="shared" si="28"/>
        <v>0</v>
      </c>
      <c r="AS76" s="22">
        <f t="shared" si="29"/>
        <v>0</v>
      </c>
      <c r="AT76" s="22">
        <f t="shared" si="30"/>
        <v>0</v>
      </c>
      <c r="AU76" s="22">
        <f t="shared" si="31"/>
        <v>0</v>
      </c>
      <c r="AV76" s="22">
        <f t="shared" si="32"/>
        <v>0</v>
      </c>
      <c r="AW76" s="38">
        <f t="shared" si="33"/>
        <v>5</v>
      </c>
      <c r="AY76" s="25">
        <f t="shared" si="17"/>
        <v>0.8</v>
      </c>
      <c r="AZ76" s="26">
        <f t="shared" si="18"/>
        <v>0.2</v>
      </c>
      <c r="BA76" s="26">
        <f t="shared" si="19"/>
        <v>0</v>
      </c>
      <c r="BB76" s="26">
        <f t="shared" si="20"/>
        <v>0</v>
      </c>
      <c r="BC76" s="26">
        <f t="shared" si="21"/>
        <v>0</v>
      </c>
      <c r="BD76" s="26">
        <f t="shared" si="22"/>
        <v>0</v>
      </c>
      <c r="BE76" s="26">
        <f t="shared" si="23"/>
        <v>0</v>
      </c>
      <c r="BF76" s="27">
        <f t="shared" si="24"/>
        <v>0</v>
      </c>
    </row>
    <row r="77" spans="1:58" x14ac:dyDescent="0.25">
      <c r="A77" s="79" t="s">
        <v>72</v>
      </c>
      <c r="B77" s="33">
        <v>42.933629659561575</v>
      </c>
      <c r="C77" s="2"/>
      <c r="D77" s="4">
        <v>4</v>
      </c>
      <c r="E77" s="5">
        <v>3</v>
      </c>
      <c r="F77" s="5">
        <v>0</v>
      </c>
      <c r="G77" s="5">
        <v>1</v>
      </c>
      <c r="H77" s="5">
        <v>0</v>
      </c>
      <c r="I77" s="5">
        <v>0</v>
      </c>
      <c r="J77" s="15">
        <v>1</v>
      </c>
      <c r="K77" s="5">
        <v>0</v>
      </c>
      <c r="L77" s="5">
        <v>0</v>
      </c>
      <c r="M77" s="5">
        <v>0</v>
      </c>
      <c r="N77" s="5">
        <v>0</v>
      </c>
      <c r="O77" s="16">
        <v>0</v>
      </c>
      <c r="P77" s="63">
        <v>1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77">
        <v>3</v>
      </c>
      <c r="W77" s="5">
        <v>0</v>
      </c>
      <c r="X77" s="5">
        <v>4</v>
      </c>
      <c r="Y77" s="5">
        <v>0</v>
      </c>
      <c r="Z77" s="5">
        <v>0</v>
      </c>
      <c r="AA77" s="16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15">
        <v>0</v>
      </c>
      <c r="AI77" s="5">
        <v>0</v>
      </c>
      <c r="AJ77" s="5">
        <v>0</v>
      </c>
      <c r="AK77" s="5">
        <v>0</v>
      </c>
      <c r="AL77" s="5">
        <v>0</v>
      </c>
      <c r="AM77" s="6">
        <v>0</v>
      </c>
      <c r="AO77" s="21">
        <f t="shared" si="25"/>
        <v>9</v>
      </c>
      <c r="AP77" s="22">
        <f t="shared" si="26"/>
        <v>3</v>
      </c>
      <c r="AQ77" s="22">
        <f t="shared" si="27"/>
        <v>4</v>
      </c>
      <c r="AR77" s="22">
        <f t="shared" si="28"/>
        <v>0</v>
      </c>
      <c r="AS77" s="22">
        <f t="shared" si="29"/>
        <v>0</v>
      </c>
      <c r="AT77" s="22">
        <f t="shared" si="30"/>
        <v>1</v>
      </c>
      <c r="AU77" s="22">
        <f t="shared" si="31"/>
        <v>0</v>
      </c>
      <c r="AV77" s="22">
        <f t="shared" si="32"/>
        <v>0</v>
      </c>
      <c r="AW77" s="38">
        <f t="shared" si="33"/>
        <v>17</v>
      </c>
      <c r="AY77" s="25">
        <f t="shared" si="17"/>
        <v>0.52941176470588236</v>
      </c>
      <c r="AZ77" s="26">
        <f t="shared" si="18"/>
        <v>0.17647058823529413</v>
      </c>
      <c r="BA77" s="26">
        <f t="shared" si="19"/>
        <v>0.23529411764705882</v>
      </c>
      <c r="BB77" s="26">
        <f t="shared" si="20"/>
        <v>0</v>
      </c>
      <c r="BC77" s="26">
        <f t="shared" si="21"/>
        <v>0</v>
      </c>
      <c r="BD77" s="26">
        <f t="shared" si="22"/>
        <v>5.8823529411764705E-2</v>
      </c>
      <c r="BE77" s="26">
        <f t="shared" si="23"/>
        <v>0</v>
      </c>
      <c r="BF77" s="27">
        <f t="shared" si="24"/>
        <v>0</v>
      </c>
    </row>
    <row r="78" spans="1:58" x14ac:dyDescent="0.25">
      <c r="A78" s="32" t="s">
        <v>73</v>
      </c>
      <c r="B78" s="33">
        <v>220.88565689836477</v>
      </c>
      <c r="C78" s="2"/>
      <c r="D78" s="4">
        <v>22</v>
      </c>
      <c r="E78" s="5">
        <v>43</v>
      </c>
      <c r="F78" s="5">
        <v>0</v>
      </c>
      <c r="G78" s="5">
        <v>3</v>
      </c>
      <c r="H78" s="5">
        <v>0</v>
      </c>
      <c r="I78" s="5">
        <v>7</v>
      </c>
      <c r="J78" s="15">
        <v>1</v>
      </c>
      <c r="K78" s="5">
        <v>1</v>
      </c>
      <c r="L78" s="5">
        <v>0</v>
      </c>
      <c r="M78" s="5">
        <v>0</v>
      </c>
      <c r="N78" s="5">
        <v>0</v>
      </c>
      <c r="O78" s="16">
        <v>0</v>
      </c>
      <c r="P78" s="63">
        <v>49</v>
      </c>
      <c r="Q78" s="5">
        <v>0</v>
      </c>
      <c r="R78" s="5">
        <v>1</v>
      </c>
      <c r="S78" s="5">
        <v>15</v>
      </c>
      <c r="T78" s="5">
        <v>0</v>
      </c>
      <c r="U78" s="5">
        <v>0</v>
      </c>
      <c r="V78" s="77">
        <v>149</v>
      </c>
      <c r="W78" s="5">
        <v>3</v>
      </c>
      <c r="X78" s="5">
        <v>87</v>
      </c>
      <c r="Y78" s="5">
        <v>5</v>
      </c>
      <c r="Z78" s="5">
        <v>8</v>
      </c>
      <c r="AA78" s="16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15">
        <v>3</v>
      </c>
      <c r="AI78" s="5">
        <v>0</v>
      </c>
      <c r="AJ78" s="5">
        <v>0</v>
      </c>
      <c r="AK78" s="5">
        <v>0</v>
      </c>
      <c r="AL78" s="5">
        <v>0</v>
      </c>
      <c r="AM78" s="6">
        <v>0</v>
      </c>
      <c r="AO78" s="21">
        <f t="shared" si="25"/>
        <v>224</v>
      </c>
      <c r="AP78" s="22">
        <f t="shared" si="26"/>
        <v>47</v>
      </c>
      <c r="AQ78" s="22">
        <f t="shared" si="27"/>
        <v>87</v>
      </c>
      <c r="AR78" s="22">
        <f t="shared" si="28"/>
        <v>8</v>
      </c>
      <c r="AS78" s="22">
        <f t="shared" si="29"/>
        <v>1</v>
      </c>
      <c r="AT78" s="22">
        <f t="shared" si="30"/>
        <v>18</v>
      </c>
      <c r="AU78" s="22">
        <f t="shared" si="31"/>
        <v>5</v>
      </c>
      <c r="AV78" s="22">
        <f t="shared" si="32"/>
        <v>7</v>
      </c>
      <c r="AW78" s="38">
        <f t="shared" si="33"/>
        <v>397</v>
      </c>
      <c r="AY78" s="25">
        <f t="shared" si="17"/>
        <v>0.5642317380352645</v>
      </c>
      <c r="AZ78" s="26">
        <f t="shared" si="18"/>
        <v>0.11838790931989925</v>
      </c>
      <c r="BA78" s="26">
        <f t="shared" si="19"/>
        <v>0.21914357682619648</v>
      </c>
      <c r="BB78" s="26">
        <f t="shared" si="20"/>
        <v>2.0151133501259445E-2</v>
      </c>
      <c r="BC78" s="26">
        <f t="shared" si="21"/>
        <v>2.5188916876574307E-3</v>
      </c>
      <c r="BD78" s="26">
        <f t="shared" si="22"/>
        <v>4.534005037783375E-2</v>
      </c>
      <c r="BE78" s="26">
        <f t="shared" si="23"/>
        <v>1.2594458438287154E-2</v>
      </c>
      <c r="BF78" s="27">
        <f t="shared" si="24"/>
        <v>1.7632241813602016E-2</v>
      </c>
    </row>
    <row r="79" spans="1:58" x14ac:dyDescent="0.25">
      <c r="A79" s="32" t="s">
        <v>74</v>
      </c>
      <c r="B79" s="33">
        <v>135.62175560024318</v>
      </c>
      <c r="C79" s="2"/>
      <c r="D79" s="4">
        <v>3</v>
      </c>
      <c r="E79" s="5">
        <v>1</v>
      </c>
      <c r="F79" s="5">
        <v>0</v>
      </c>
      <c r="G79" s="5">
        <v>2</v>
      </c>
      <c r="H79" s="5">
        <v>0</v>
      </c>
      <c r="I79" s="5">
        <v>0</v>
      </c>
      <c r="J79" s="15">
        <v>0</v>
      </c>
      <c r="K79" s="5">
        <v>0</v>
      </c>
      <c r="L79" s="5">
        <v>0</v>
      </c>
      <c r="M79" s="5">
        <v>0</v>
      </c>
      <c r="N79" s="5">
        <v>0</v>
      </c>
      <c r="O79" s="16">
        <v>0</v>
      </c>
      <c r="P79" s="63">
        <v>3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77">
        <v>10</v>
      </c>
      <c r="W79" s="5">
        <v>0</v>
      </c>
      <c r="X79" s="5">
        <v>5</v>
      </c>
      <c r="Y79" s="5">
        <v>5</v>
      </c>
      <c r="Z79" s="5">
        <v>0</v>
      </c>
      <c r="AA79" s="16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15">
        <v>0</v>
      </c>
      <c r="AI79" s="5">
        <v>0</v>
      </c>
      <c r="AJ79" s="5">
        <v>0</v>
      </c>
      <c r="AK79" s="5">
        <v>0</v>
      </c>
      <c r="AL79" s="5">
        <v>0</v>
      </c>
      <c r="AM79" s="6">
        <v>0</v>
      </c>
      <c r="AO79" s="21">
        <f t="shared" si="25"/>
        <v>16</v>
      </c>
      <c r="AP79" s="22">
        <f t="shared" si="26"/>
        <v>1</v>
      </c>
      <c r="AQ79" s="22">
        <f t="shared" si="27"/>
        <v>5</v>
      </c>
      <c r="AR79" s="22">
        <f t="shared" si="28"/>
        <v>0</v>
      </c>
      <c r="AS79" s="22">
        <f t="shared" si="29"/>
        <v>0</v>
      </c>
      <c r="AT79" s="22">
        <f t="shared" si="30"/>
        <v>2</v>
      </c>
      <c r="AU79" s="22">
        <f t="shared" si="31"/>
        <v>5</v>
      </c>
      <c r="AV79" s="22">
        <f t="shared" si="32"/>
        <v>0</v>
      </c>
      <c r="AW79" s="38">
        <f t="shared" si="33"/>
        <v>29</v>
      </c>
      <c r="AY79" s="25">
        <f t="shared" si="17"/>
        <v>0.55172413793103448</v>
      </c>
      <c r="AZ79" s="26">
        <f t="shared" si="18"/>
        <v>3.4482758620689655E-2</v>
      </c>
      <c r="BA79" s="26">
        <f t="shared" si="19"/>
        <v>0.17241379310344829</v>
      </c>
      <c r="BB79" s="26">
        <f t="shared" si="20"/>
        <v>0</v>
      </c>
      <c r="BC79" s="26">
        <f t="shared" si="21"/>
        <v>0</v>
      </c>
      <c r="BD79" s="26">
        <f t="shared" si="22"/>
        <v>6.8965517241379309E-2</v>
      </c>
      <c r="BE79" s="26">
        <f t="shared" si="23"/>
        <v>0.17241379310344829</v>
      </c>
      <c r="BF79" s="27">
        <f t="shared" si="24"/>
        <v>0</v>
      </c>
    </row>
    <row r="80" spans="1:58" x14ac:dyDescent="0.25">
      <c r="A80" s="79" t="s">
        <v>75</v>
      </c>
      <c r="B80" s="33">
        <v>44.336521015510961</v>
      </c>
      <c r="C80" s="2"/>
      <c r="D80" s="4">
        <v>7</v>
      </c>
      <c r="E80" s="5">
        <v>12</v>
      </c>
      <c r="F80" s="5">
        <v>0</v>
      </c>
      <c r="G80" s="5">
        <v>4</v>
      </c>
      <c r="H80" s="5">
        <v>0</v>
      </c>
      <c r="I80" s="5">
        <v>0</v>
      </c>
      <c r="J80" s="15">
        <v>1</v>
      </c>
      <c r="K80" s="5">
        <v>2</v>
      </c>
      <c r="L80" s="5">
        <v>0</v>
      </c>
      <c r="M80" s="5">
        <v>0</v>
      </c>
      <c r="N80" s="5">
        <v>0</v>
      </c>
      <c r="O80" s="16">
        <v>0</v>
      </c>
      <c r="P80" s="63">
        <v>6</v>
      </c>
      <c r="Q80" s="5">
        <v>0</v>
      </c>
      <c r="R80" s="5">
        <v>0</v>
      </c>
      <c r="S80" s="5">
        <v>2</v>
      </c>
      <c r="T80" s="5">
        <v>0</v>
      </c>
      <c r="U80" s="5">
        <v>0</v>
      </c>
      <c r="V80" s="77">
        <v>14</v>
      </c>
      <c r="W80" s="5">
        <v>3</v>
      </c>
      <c r="X80" s="5">
        <v>11</v>
      </c>
      <c r="Y80" s="5">
        <v>0</v>
      </c>
      <c r="Z80" s="5">
        <v>1</v>
      </c>
      <c r="AA80" s="16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15">
        <v>1</v>
      </c>
      <c r="AI80" s="5">
        <v>1</v>
      </c>
      <c r="AJ80" s="5">
        <v>0</v>
      </c>
      <c r="AK80" s="5">
        <v>0</v>
      </c>
      <c r="AL80" s="5">
        <v>0</v>
      </c>
      <c r="AM80" s="6">
        <v>0</v>
      </c>
      <c r="AO80" s="21">
        <f t="shared" si="25"/>
        <v>29</v>
      </c>
      <c r="AP80" s="22">
        <f t="shared" si="26"/>
        <v>18</v>
      </c>
      <c r="AQ80" s="22">
        <f t="shared" si="27"/>
        <v>11</v>
      </c>
      <c r="AR80" s="22">
        <f t="shared" si="28"/>
        <v>1</v>
      </c>
      <c r="AS80" s="22">
        <f t="shared" si="29"/>
        <v>0</v>
      </c>
      <c r="AT80" s="22">
        <f t="shared" si="30"/>
        <v>6</v>
      </c>
      <c r="AU80" s="22">
        <f t="shared" si="31"/>
        <v>0</v>
      </c>
      <c r="AV80" s="22">
        <f t="shared" si="32"/>
        <v>0</v>
      </c>
      <c r="AW80" s="38">
        <f t="shared" si="33"/>
        <v>65</v>
      </c>
      <c r="AY80" s="25">
        <f t="shared" si="17"/>
        <v>0.44615384615384618</v>
      </c>
      <c r="AZ80" s="26">
        <f t="shared" si="18"/>
        <v>0.27692307692307694</v>
      </c>
      <c r="BA80" s="26">
        <f t="shared" si="19"/>
        <v>0.16923076923076924</v>
      </c>
      <c r="BB80" s="26">
        <f t="shared" si="20"/>
        <v>1.5384615384615385E-2</v>
      </c>
      <c r="BC80" s="26">
        <f t="shared" si="21"/>
        <v>0</v>
      </c>
      <c r="BD80" s="26">
        <f t="shared" si="22"/>
        <v>9.2307692307692313E-2</v>
      </c>
      <c r="BE80" s="26">
        <f t="shared" si="23"/>
        <v>0</v>
      </c>
      <c r="BF80" s="27">
        <f t="shared" si="24"/>
        <v>0</v>
      </c>
    </row>
    <row r="81" spans="1:58" x14ac:dyDescent="0.25">
      <c r="A81" s="32" t="s">
        <v>76</v>
      </c>
      <c r="B81" s="33">
        <v>150.01764913519236</v>
      </c>
      <c r="C81" s="2"/>
      <c r="D81" s="4">
        <v>6</v>
      </c>
      <c r="E81" s="5">
        <v>15</v>
      </c>
      <c r="F81" s="5">
        <v>0</v>
      </c>
      <c r="G81" s="5">
        <v>0</v>
      </c>
      <c r="H81" s="5">
        <v>0</v>
      </c>
      <c r="I81" s="5">
        <v>1</v>
      </c>
      <c r="J81" s="15">
        <v>2</v>
      </c>
      <c r="K81" s="5">
        <v>0</v>
      </c>
      <c r="L81" s="5">
        <v>0</v>
      </c>
      <c r="M81" s="5">
        <v>0</v>
      </c>
      <c r="N81" s="5">
        <v>0</v>
      </c>
      <c r="O81" s="16">
        <v>0</v>
      </c>
      <c r="P81" s="63">
        <v>5</v>
      </c>
      <c r="Q81" s="5">
        <v>0</v>
      </c>
      <c r="R81" s="5">
        <v>0</v>
      </c>
      <c r="S81" s="5">
        <v>1</v>
      </c>
      <c r="T81" s="5">
        <v>0</v>
      </c>
      <c r="U81" s="5">
        <v>0</v>
      </c>
      <c r="V81" s="77">
        <v>12</v>
      </c>
      <c r="W81" s="5">
        <v>2</v>
      </c>
      <c r="X81" s="5">
        <v>20</v>
      </c>
      <c r="Y81" s="5">
        <v>0</v>
      </c>
      <c r="Z81" s="5">
        <v>2</v>
      </c>
      <c r="AA81" s="16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15">
        <v>0</v>
      </c>
      <c r="AI81" s="5">
        <v>2</v>
      </c>
      <c r="AJ81" s="5">
        <v>0</v>
      </c>
      <c r="AK81" s="5">
        <v>0</v>
      </c>
      <c r="AL81" s="5">
        <v>0</v>
      </c>
      <c r="AM81" s="6">
        <v>0</v>
      </c>
      <c r="AO81" s="21">
        <f t="shared" si="25"/>
        <v>25</v>
      </c>
      <c r="AP81" s="22">
        <f t="shared" si="26"/>
        <v>19</v>
      </c>
      <c r="AQ81" s="22">
        <f t="shared" si="27"/>
        <v>20</v>
      </c>
      <c r="AR81" s="22">
        <f t="shared" si="28"/>
        <v>2</v>
      </c>
      <c r="AS81" s="22">
        <f t="shared" si="29"/>
        <v>0</v>
      </c>
      <c r="AT81" s="22">
        <f t="shared" si="30"/>
        <v>1</v>
      </c>
      <c r="AU81" s="22">
        <f t="shared" si="31"/>
        <v>0</v>
      </c>
      <c r="AV81" s="22">
        <f t="shared" si="32"/>
        <v>1</v>
      </c>
      <c r="AW81" s="38">
        <f t="shared" si="33"/>
        <v>68</v>
      </c>
      <c r="AY81" s="25">
        <f t="shared" si="17"/>
        <v>0.36764705882352944</v>
      </c>
      <c r="AZ81" s="26">
        <f t="shared" si="18"/>
        <v>0.27941176470588236</v>
      </c>
      <c r="BA81" s="26">
        <f t="shared" si="19"/>
        <v>0.29411764705882354</v>
      </c>
      <c r="BB81" s="26">
        <f t="shared" si="20"/>
        <v>2.9411764705882353E-2</v>
      </c>
      <c r="BC81" s="26">
        <f t="shared" si="21"/>
        <v>0</v>
      </c>
      <c r="BD81" s="26">
        <f t="shared" si="22"/>
        <v>1.4705882352941176E-2</v>
      </c>
      <c r="BE81" s="26">
        <f t="shared" si="23"/>
        <v>0</v>
      </c>
      <c r="BF81" s="27">
        <f t="shared" si="24"/>
        <v>1.4705882352941176E-2</v>
      </c>
    </row>
    <row r="82" spans="1:58" x14ac:dyDescent="0.25">
      <c r="A82" s="32" t="s">
        <v>77</v>
      </c>
      <c r="B82" s="33">
        <v>150.36452004860269</v>
      </c>
      <c r="C82" s="2"/>
      <c r="D82" s="4">
        <v>14</v>
      </c>
      <c r="E82" s="5">
        <v>65</v>
      </c>
      <c r="F82" s="5">
        <v>0</v>
      </c>
      <c r="G82" s="5">
        <v>2</v>
      </c>
      <c r="H82" s="5">
        <v>0</v>
      </c>
      <c r="I82" s="5">
        <v>2</v>
      </c>
      <c r="J82" s="15">
        <v>2</v>
      </c>
      <c r="K82" s="5">
        <v>0</v>
      </c>
      <c r="L82" s="5">
        <v>0</v>
      </c>
      <c r="M82" s="5">
        <v>0</v>
      </c>
      <c r="N82" s="5">
        <v>0</v>
      </c>
      <c r="O82" s="16">
        <v>0</v>
      </c>
      <c r="P82" s="63">
        <v>7</v>
      </c>
      <c r="Q82" s="5">
        <v>0</v>
      </c>
      <c r="R82" s="5">
        <v>0</v>
      </c>
      <c r="S82" s="5">
        <v>4</v>
      </c>
      <c r="T82" s="5">
        <v>0</v>
      </c>
      <c r="U82" s="5">
        <v>0</v>
      </c>
      <c r="V82" s="77">
        <v>24</v>
      </c>
      <c r="W82" s="5">
        <v>9</v>
      </c>
      <c r="X82" s="5">
        <v>58</v>
      </c>
      <c r="Y82" s="5">
        <v>0</v>
      </c>
      <c r="Z82" s="5">
        <v>7</v>
      </c>
      <c r="AA82" s="16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15">
        <v>2</v>
      </c>
      <c r="AI82" s="5">
        <v>1</v>
      </c>
      <c r="AJ82" s="5">
        <v>0</v>
      </c>
      <c r="AK82" s="5">
        <v>0</v>
      </c>
      <c r="AL82" s="5">
        <v>0</v>
      </c>
      <c r="AM82" s="6">
        <v>1</v>
      </c>
      <c r="AO82" s="21">
        <f t="shared" si="25"/>
        <v>49</v>
      </c>
      <c r="AP82" s="22">
        <f t="shared" si="26"/>
        <v>75</v>
      </c>
      <c r="AQ82" s="22">
        <f t="shared" si="27"/>
        <v>58</v>
      </c>
      <c r="AR82" s="22">
        <f t="shared" si="28"/>
        <v>7</v>
      </c>
      <c r="AS82" s="22">
        <f t="shared" si="29"/>
        <v>0</v>
      </c>
      <c r="AT82" s="22">
        <f t="shared" si="30"/>
        <v>6</v>
      </c>
      <c r="AU82" s="22">
        <f t="shared" si="31"/>
        <v>0</v>
      </c>
      <c r="AV82" s="22">
        <f t="shared" si="32"/>
        <v>3</v>
      </c>
      <c r="AW82" s="38">
        <f t="shared" si="33"/>
        <v>198</v>
      </c>
      <c r="AY82" s="25">
        <f t="shared" si="17"/>
        <v>0.24747474747474749</v>
      </c>
      <c r="AZ82" s="26">
        <f t="shared" si="18"/>
        <v>0.37878787878787878</v>
      </c>
      <c r="BA82" s="26">
        <f t="shared" si="19"/>
        <v>0.29292929292929293</v>
      </c>
      <c r="BB82" s="26">
        <f t="shared" si="20"/>
        <v>3.5353535353535352E-2</v>
      </c>
      <c r="BC82" s="26">
        <f t="shared" si="21"/>
        <v>0</v>
      </c>
      <c r="BD82" s="26">
        <f t="shared" si="22"/>
        <v>3.0303030303030304E-2</v>
      </c>
      <c r="BE82" s="26">
        <f t="shared" si="23"/>
        <v>0</v>
      </c>
      <c r="BF82" s="27">
        <f t="shared" si="24"/>
        <v>1.5151515151515152E-2</v>
      </c>
    </row>
    <row r="83" spans="1:58" x14ac:dyDescent="0.25">
      <c r="A83" s="79" t="s">
        <v>78</v>
      </c>
      <c r="B83" s="33">
        <v>39.975798435541726</v>
      </c>
      <c r="C83" s="2"/>
      <c r="D83" s="4">
        <v>4</v>
      </c>
      <c r="E83" s="5">
        <v>7</v>
      </c>
      <c r="F83" s="5">
        <v>0</v>
      </c>
      <c r="G83" s="5">
        <v>1</v>
      </c>
      <c r="H83" s="5">
        <v>0</v>
      </c>
      <c r="I83" s="5">
        <v>0</v>
      </c>
      <c r="J83" s="15">
        <v>0</v>
      </c>
      <c r="K83" s="5">
        <v>1</v>
      </c>
      <c r="L83" s="5">
        <v>0</v>
      </c>
      <c r="M83" s="5">
        <v>0</v>
      </c>
      <c r="N83" s="5">
        <v>0</v>
      </c>
      <c r="O83" s="16">
        <v>0</v>
      </c>
      <c r="P83" s="63">
        <v>3</v>
      </c>
      <c r="Q83" s="5">
        <v>0</v>
      </c>
      <c r="R83" s="5">
        <v>0</v>
      </c>
      <c r="S83" s="5">
        <v>2</v>
      </c>
      <c r="T83" s="5">
        <v>0</v>
      </c>
      <c r="U83" s="5">
        <v>0</v>
      </c>
      <c r="V83" s="77">
        <v>13</v>
      </c>
      <c r="W83" s="5">
        <v>2</v>
      </c>
      <c r="X83" s="5">
        <v>4</v>
      </c>
      <c r="Y83" s="5">
        <v>0</v>
      </c>
      <c r="Z83" s="5">
        <v>0</v>
      </c>
      <c r="AA83" s="16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15">
        <v>0</v>
      </c>
      <c r="AI83" s="5">
        <v>0</v>
      </c>
      <c r="AJ83" s="5">
        <v>0</v>
      </c>
      <c r="AK83" s="5">
        <v>0</v>
      </c>
      <c r="AL83" s="5">
        <v>0</v>
      </c>
      <c r="AM83" s="6">
        <v>0</v>
      </c>
      <c r="AO83" s="21">
        <f t="shared" si="25"/>
        <v>20</v>
      </c>
      <c r="AP83" s="22">
        <f t="shared" si="26"/>
        <v>10</v>
      </c>
      <c r="AQ83" s="22">
        <f t="shared" si="27"/>
        <v>4</v>
      </c>
      <c r="AR83" s="22">
        <f t="shared" si="28"/>
        <v>0</v>
      </c>
      <c r="AS83" s="22">
        <f t="shared" si="29"/>
        <v>0</v>
      </c>
      <c r="AT83" s="22">
        <f t="shared" si="30"/>
        <v>3</v>
      </c>
      <c r="AU83" s="22">
        <f t="shared" si="31"/>
        <v>0</v>
      </c>
      <c r="AV83" s="22">
        <f t="shared" si="32"/>
        <v>0</v>
      </c>
      <c r="AW83" s="38">
        <f t="shared" si="33"/>
        <v>37</v>
      </c>
      <c r="AY83" s="25">
        <f t="shared" si="17"/>
        <v>0.54054054054054057</v>
      </c>
      <c r="AZ83" s="26">
        <f t="shared" si="18"/>
        <v>0.27027027027027029</v>
      </c>
      <c r="BA83" s="26">
        <f t="shared" si="19"/>
        <v>0.10810810810810811</v>
      </c>
      <c r="BB83" s="26">
        <f t="shared" si="20"/>
        <v>0</v>
      </c>
      <c r="BC83" s="26">
        <f t="shared" si="21"/>
        <v>0</v>
      </c>
      <c r="BD83" s="26">
        <f t="shared" si="22"/>
        <v>8.1081081081081086E-2</v>
      </c>
      <c r="BE83" s="26">
        <f t="shared" si="23"/>
        <v>0</v>
      </c>
      <c r="BF83" s="27">
        <f t="shared" si="24"/>
        <v>0</v>
      </c>
    </row>
    <row r="84" spans="1:58" x14ac:dyDescent="0.25">
      <c r="A84" s="32" t="s">
        <v>79</v>
      </c>
      <c r="B84" s="33">
        <v>67.047322432736394</v>
      </c>
      <c r="C84" s="2"/>
      <c r="D84" s="4">
        <v>10</v>
      </c>
      <c r="E84" s="5">
        <v>27</v>
      </c>
      <c r="F84" s="5">
        <v>0</v>
      </c>
      <c r="G84" s="5">
        <v>1</v>
      </c>
      <c r="H84" s="5">
        <v>0</v>
      </c>
      <c r="I84" s="5">
        <v>2</v>
      </c>
      <c r="J84" s="15">
        <v>2</v>
      </c>
      <c r="K84" s="5">
        <v>1</v>
      </c>
      <c r="L84" s="5">
        <v>0</v>
      </c>
      <c r="M84" s="5">
        <v>0</v>
      </c>
      <c r="N84" s="5">
        <v>0</v>
      </c>
      <c r="O84" s="16">
        <v>1</v>
      </c>
      <c r="P84" s="63">
        <v>8</v>
      </c>
      <c r="Q84" s="5">
        <v>0</v>
      </c>
      <c r="R84" s="5">
        <v>0</v>
      </c>
      <c r="S84" s="5">
        <v>1</v>
      </c>
      <c r="T84" s="5">
        <v>0</v>
      </c>
      <c r="U84" s="5">
        <v>0</v>
      </c>
      <c r="V84" s="77">
        <v>22</v>
      </c>
      <c r="W84" s="5">
        <v>1</v>
      </c>
      <c r="X84" s="5">
        <v>16</v>
      </c>
      <c r="Y84" s="5">
        <v>1</v>
      </c>
      <c r="Z84" s="5">
        <v>0</v>
      </c>
      <c r="AA84" s="16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15">
        <v>0</v>
      </c>
      <c r="AI84" s="5">
        <v>0</v>
      </c>
      <c r="AJ84" s="5">
        <v>0</v>
      </c>
      <c r="AK84" s="5">
        <v>0</v>
      </c>
      <c r="AL84" s="5">
        <v>0</v>
      </c>
      <c r="AM84" s="6">
        <v>0</v>
      </c>
      <c r="AO84" s="21">
        <f t="shared" si="25"/>
        <v>42</v>
      </c>
      <c r="AP84" s="22">
        <f t="shared" si="26"/>
        <v>29</v>
      </c>
      <c r="AQ84" s="22">
        <f t="shared" si="27"/>
        <v>16</v>
      </c>
      <c r="AR84" s="22">
        <f t="shared" si="28"/>
        <v>0</v>
      </c>
      <c r="AS84" s="22">
        <f t="shared" si="29"/>
        <v>0</v>
      </c>
      <c r="AT84" s="22">
        <f t="shared" si="30"/>
        <v>2</v>
      </c>
      <c r="AU84" s="22">
        <f t="shared" si="31"/>
        <v>1</v>
      </c>
      <c r="AV84" s="22">
        <f t="shared" si="32"/>
        <v>3</v>
      </c>
      <c r="AW84" s="38">
        <f t="shared" si="33"/>
        <v>93</v>
      </c>
      <c r="AY84" s="25">
        <f t="shared" si="17"/>
        <v>0.45161290322580644</v>
      </c>
      <c r="AZ84" s="26">
        <f t="shared" si="18"/>
        <v>0.31182795698924731</v>
      </c>
      <c r="BA84" s="26">
        <f t="shared" si="19"/>
        <v>0.17204301075268819</v>
      </c>
      <c r="BB84" s="26">
        <f t="shared" si="20"/>
        <v>0</v>
      </c>
      <c r="BC84" s="26">
        <f t="shared" si="21"/>
        <v>0</v>
      </c>
      <c r="BD84" s="26">
        <f t="shared" si="22"/>
        <v>2.1505376344086023E-2</v>
      </c>
      <c r="BE84" s="26">
        <f t="shared" si="23"/>
        <v>1.0752688172043012E-2</v>
      </c>
      <c r="BF84" s="27">
        <f t="shared" si="24"/>
        <v>3.2258064516129031E-2</v>
      </c>
    </row>
    <row r="85" spans="1:58" x14ac:dyDescent="0.25">
      <c r="A85" s="32" t="s">
        <v>80</v>
      </c>
      <c r="B85" s="33">
        <v>71.625755427889274</v>
      </c>
      <c r="C85" s="2"/>
      <c r="D85" s="4">
        <v>6</v>
      </c>
      <c r="E85" s="5">
        <v>5</v>
      </c>
      <c r="F85" s="5">
        <v>0</v>
      </c>
      <c r="G85" s="5">
        <v>1</v>
      </c>
      <c r="H85" s="5">
        <v>0</v>
      </c>
      <c r="I85" s="5">
        <v>1</v>
      </c>
      <c r="J85" s="15">
        <v>0</v>
      </c>
      <c r="K85" s="5">
        <v>0</v>
      </c>
      <c r="L85" s="5">
        <v>0</v>
      </c>
      <c r="M85" s="5">
        <v>0</v>
      </c>
      <c r="N85" s="5">
        <v>0</v>
      </c>
      <c r="O85" s="16">
        <v>0</v>
      </c>
      <c r="P85" s="63">
        <v>6</v>
      </c>
      <c r="Q85" s="5">
        <v>0</v>
      </c>
      <c r="R85" s="5">
        <v>0</v>
      </c>
      <c r="S85" s="5">
        <v>2</v>
      </c>
      <c r="T85" s="5">
        <v>0</v>
      </c>
      <c r="U85" s="5">
        <v>0</v>
      </c>
      <c r="V85" s="77">
        <v>18</v>
      </c>
      <c r="W85" s="5">
        <v>2</v>
      </c>
      <c r="X85" s="5">
        <v>6</v>
      </c>
      <c r="Y85" s="5">
        <v>0</v>
      </c>
      <c r="Z85" s="5">
        <v>1</v>
      </c>
      <c r="AA85" s="16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15">
        <v>0</v>
      </c>
      <c r="AI85" s="5">
        <v>0</v>
      </c>
      <c r="AJ85" s="5">
        <v>0</v>
      </c>
      <c r="AK85" s="5">
        <v>0</v>
      </c>
      <c r="AL85" s="5">
        <v>0</v>
      </c>
      <c r="AM85" s="6">
        <v>0</v>
      </c>
      <c r="AO85" s="21">
        <f t="shared" si="25"/>
        <v>30</v>
      </c>
      <c r="AP85" s="22">
        <f t="shared" si="26"/>
        <v>7</v>
      </c>
      <c r="AQ85" s="22">
        <f t="shared" si="27"/>
        <v>6</v>
      </c>
      <c r="AR85" s="22">
        <f t="shared" si="28"/>
        <v>1</v>
      </c>
      <c r="AS85" s="22">
        <f t="shared" si="29"/>
        <v>0</v>
      </c>
      <c r="AT85" s="22">
        <f t="shared" si="30"/>
        <v>3</v>
      </c>
      <c r="AU85" s="22">
        <f t="shared" si="31"/>
        <v>0</v>
      </c>
      <c r="AV85" s="22">
        <f t="shared" si="32"/>
        <v>1</v>
      </c>
      <c r="AW85" s="38">
        <f t="shared" si="33"/>
        <v>48</v>
      </c>
      <c r="AY85" s="25">
        <f t="shared" si="17"/>
        <v>0.625</v>
      </c>
      <c r="AZ85" s="26">
        <f t="shared" si="18"/>
        <v>0.14583333333333334</v>
      </c>
      <c r="BA85" s="26">
        <f t="shared" si="19"/>
        <v>0.125</v>
      </c>
      <c r="BB85" s="26">
        <f t="shared" si="20"/>
        <v>2.0833333333333332E-2</v>
      </c>
      <c r="BC85" s="26">
        <f t="shared" si="21"/>
        <v>0</v>
      </c>
      <c r="BD85" s="26">
        <f t="shared" si="22"/>
        <v>6.25E-2</v>
      </c>
      <c r="BE85" s="26">
        <f t="shared" si="23"/>
        <v>0</v>
      </c>
      <c r="BF85" s="27">
        <f t="shared" si="24"/>
        <v>2.0833333333333332E-2</v>
      </c>
    </row>
    <row r="86" spans="1:58" x14ac:dyDescent="0.25">
      <c r="A86" s="79" t="s">
        <v>81</v>
      </c>
      <c r="B86" s="33">
        <v>38.390073862502113</v>
      </c>
      <c r="C86" s="2"/>
      <c r="D86" s="4">
        <v>2</v>
      </c>
      <c r="E86" s="5">
        <v>6</v>
      </c>
      <c r="F86" s="5">
        <v>0</v>
      </c>
      <c r="G86" s="5">
        <v>0</v>
      </c>
      <c r="H86" s="5">
        <v>0</v>
      </c>
      <c r="I86" s="5">
        <v>0</v>
      </c>
      <c r="J86" s="15">
        <v>0</v>
      </c>
      <c r="K86" s="5">
        <v>0</v>
      </c>
      <c r="L86" s="5">
        <v>0</v>
      </c>
      <c r="M86" s="5">
        <v>0</v>
      </c>
      <c r="N86" s="5">
        <v>0</v>
      </c>
      <c r="O86" s="16">
        <v>0</v>
      </c>
      <c r="P86" s="63">
        <v>1</v>
      </c>
      <c r="Q86" s="5">
        <v>0</v>
      </c>
      <c r="R86" s="5">
        <v>0</v>
      </c>
      <c r="S86" s="5">
        <v>1</v>
      </c>
      <c r="T86" s="5">
        <v>0</v>
      </c>
      <c r="U86" s="5">
        <v>0</v>
      </c>
      <c r="V86" s="77">
        <v>5</v>
      </c>
      <c r="W86" s="5">
        <v>0</v>
      </c>
      <c r="X86" s="5">
        <v>7</v>
      </c>
      <c r="Y86" s="5">
        <v>0</v>
      </c>
      <c r="Z86" s="5">
        <v>1</v>
      </c>
      <c r="AA86" s="16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15">
        <v>1</v>
      </c>
      <c r="AI86" s="5">
        <v>1</v>
      </c>
      <c r="AJ86" s="5">
        <v>0</v>
      </c>
      <c r="AK86" s="5">
        <v>0</v>
      </c>
      <c r="AL86" s="5">
        <v>0</v>
      </c>
      <c r="AM86" s="6">
        <v>0</v>
      </c>
      <c r="AO86" s="21">
        <f t="shared" si="25"/>
        <v>9</v>
      </c>
      <c r="AP86" s="22">
        <f t="shared" si="26"/>
        <v>7</v>
      </c>
      <c r="AQ86" s="22">
        <f t="shared" si="27"/>
        <v>7</v>
      </c>
      <c r="AR86" s="22">
        <f t="shared" si="28"/>
        <v>1</v>
      </c>
      <c r="AS86" s="22">
        <f t="shared" si="29"/>
        <v>0</v>
      </c>
      <c r="AT86" s="22">
        <f t="shared" si="30"/>
        <v>1</v>
      </c>
      <c r="AU86" s="22">
        <f t="shared" si="31"/>
        <v>0</v>
      </c>
      <c r="AV86" s="22">
        <f t="shared" si="32"/>
        <v>0</v>
      </c>
      <c r="AW86" s="38">
        <f t="shared" si="33"/>
        <v>25</v>
      </c>
      <c r="AY86" s="25">
        <f t="shared" si="17"/>
        <v>0.36</v>
      </c>
      <c r="AZ86" s="26">
        <f t="shared" si="18"/>
        <v>0.28000000000000003</v>
      </c>
      <c r="BA86" s="26">
        <f t="shared" si="19"/>
        <v>0.28000000000000003</v>
      </c>
      <c r="BB86" s="26">
        <f t="shared" si="20"/>
        <v>0.04</v>
      </c>
      <c r="BC86" s="26">
        <f t="shared" si="21"/>
        <v>0</v>
      </c>
      <c r="BD86" s="26">
        <f t="shared" si="22"/>
        <v>0.04</v>
      </c>
      <c r="BE86" s="26">
        <f t="shared" si="23"/>
        <v>0</v>
      </c>
      <c r="BF86" s="27">
        <f t="shared" si="24"/>
        <v>0</v>
      </c>
    </row>
    <row r="87" spans="1:58" x14ac:dyDescent="0.25">
      <c r="A87" s="32" t="s">
        <v>82</v>
      </c>
      <c r="B87" s="33">
        <v>147.87752261656226</v>
      </c>
      <c r="C87" s="2"/>
      <c r="D87" s="4">
        <v>2</v>
      </c>
      <c r="E87" s="5">
        <v>15</v>
      </c>
      <c r="F87" s="5">
        <v>0</v>
      </c>
      <c r="G87" s="5">
        <v>0</v>
      </c>
      <c r="H87" s="5">
        <v>0</v>
      </c>
      <c r="I87" s="5">
        <v>0</v>
      </c>
      <c r="J87" s="15">
        <v>0</v>
      </c>
      <c r="K87" s="5">
        <v>0</v>
      </c>
      <c r="L87" s="5">
        <v>0</v>
      </c>
      <c r="M87" s="5">
        <v>0</v>
      </c>
      <c r="N87" s="5">
        <v>0</v>
      </c>
      <c r="O87" s="16">
        <v>0</v>
      </c>
      <c r="P87" s="63">
        <v>4</v>
      </c>
      <c r="Q87" s="5">
        <v>0</v>
      </c>
      <c r="R87" s="5">
        <v>0</v>
      </c>
      <c r="S87" s="5">
        <v>2</v>
      </c>
      <c r="T87" s="5">
        <v>0</v>
      </c>
      <c r="U87" s="5">
        <v>0</v>
      </c>
      <c r="V87" s="77">
        <v>12</v>
      </c>
      <c r="W87" s="5">
        <v>0</v>
      </c>
      <c r="X87" s="5">
        <v>13</v>
      </c>
      <c r="Y87" s="5">
        <v>0</v>
      </c>
      <c r="Z87" s="5">
        <v>2</v>
      </c>
      <c r="AA87" s="16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15">
        <v>1</v>
      </c>
      <c r="AI87" s="5">
        <v>0</v>
      </c>
      <c r="AJ87" s="5">
        <v>0</v>
      </c>
      <c r="AK87" s="5">
        <v>0</v>
      </c>
      <c r="AL87" s="5">
        <v>0</v>
      </c>
      <c r="AM87" s="6">
        <v>0</v>
      </c>
      <c r="AO87" s="21">
        <f t="shared" si="25"/>
        <v>19</v>
      </c>
      <c r="AP87" s="22">
        <f t="shared" si="26"/>
        <v>15</v>
      </c>
      <c r="AQ87" s="22">
        <f t="shared" si="27"/>
        <v>13</v>
      </c>
      <c r="AR87" s="22">
        <f t="shared" si="28"/>
        <v>2</v>
      </c>
      <c r="AS87" s="22">
        <f t="shared" si="29"/>
        <v>0</v>
      </c>
      <c r="AT87" s="22">
        <f t="shared" si="30"/>
        <v>2</v>
      </c>
      <c r="AU87" s="22">
        <f t="shared" si="31"/>
        <v>0</v>
      </c>
      <c r="AV87" s="22">
        <f t="shared" si="32"/>
        <v>0</v>
      </c>
      <c r="AW87" s="38">
        <f t="shared" si="33"/>
        <v>51</v>
      </c>
      <c r="AY87" s="25">
        <f t="shared" si="17"/>
        <v>0.37254901960784315</v>
      </c>
      <c r="AZ87" s="26">
        <f t="shared" si="18"/>
        <v>0.29411764705882354</v>
      </c>
      <c r="BA87" s="26">
        <f t="shared" si="19"/>
        <v>0.25490196078431371</v>
      </c>
      <c r="BB87" s="26">
        <f t="shared" si="20"/>
        <v>3.9215686274509803E-2</v>
      </c>
      <c r="BC87" s="26">
        <f t="shared" si="21"/>
        <v>0</v>
      </c>
      <c r="BD87" s="26">
        <f t="shared" si="22"/>
        <v>3.9215686274509803E-2</v>
      </c>
      <c r="BE87" s="26">
        <f t="shared" si="23"/>
        <v>0</v>
      </c>
      <c r="BF87" s="27">
        <f t="shared" si="24"/>
        <v>0</v>
      </c>
    </row>
    <row r="88" spans="1:58" x14ac:dyDescent="0.25">
      <c r="A88" s="79" t="s">
        <v>83</v>
      </c>
      <c r="B88" s="33">
        <v>46.389608727645005</v>
      </c>
      <c r="C88" s="2"/>
      <c r="D88" s="4">
        <v>2</v>
      </c>
      <c r="E88" s="5">
        <v>2</v>
      </c>
      <c r="F88" s="5">
        <v>0</v>
      </c>
      <c r="G88" s="5">
        <v>1</v>
      </c>
      <c r="H88" s="5">
        <v>0</v>
      </c>
      <c r="I88" s="5">
        <v>1</v>
      </c>
      <c r="J88" s="15">
        <v>0</v>
      </c>
      <c r="K88" s="5">
        <v>0</v>
      </c>
      <c r="L88" s="5">
        <v>0</v>
      </c>
      <c r="M88" s="5">
        <v>0</v>
      </c>
      <c r="N88" s="5">
        <v>0</v>
      </c>
      <c r="O88" s="16">
        <v>1</v>
      </c>
      <c r="P88" s="63">
        <v>1</v>
      </c>
      <c r="Q88" s="5">
        <v>0</v>
      </c>
      <c r="R88" s="5">
        <v>0</v>
      </c>
      <c r="S88" s="5">
        <v>1</v>
      </c>
      <c r="T88" s="5">
        <v>0</v>
      </c>
      <c r="U88" s="5">
        <v>0</v>
      </c>
      <c r="V88" s="77">
        <v>12</v>
      </c>
      <c r="W88" s="5">
        <v>2</v>
      </c>
      <c r="X88" s="5">
        <v>5</v>
      </c>
      <c r="Y88" s="5">
        <v>0</v>
      </c>
      <c r="Z88" s="5">
        <v>0</v>
      </c>
      <c r="AA88" s="16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15">
        <v>1</v>
      </c>
      <c r="AI88" s="5">
        <v>0</v>
      </c>
      <c r="AJ88" s="5">
        <v>0</v>
      </c>
      <c r="AK88" s="5">
        <v>0</v>
      </c>
      <c r="AL88" s="5">
        <v>0</v>
      </c>
      <c r="AM88" s="6">
        <v>0</v>
      </c>
      <c r="AO88" s="21">
        <f t="shared" si="25"/>
        <v>16</v>
      </c>
      <c r="AP88" s="22">
        <f t="shared" si="26"/>
        <v>4</v>
      </c>
      <c r="AQ88" s="22">
        <f t="shared" si="27"/>
        <v>5</v>
      </c>
      <c r="AR88" s="22">
        <f t="shared" si="28"/>
        <v>0</v>
      </c>
      <c r="AS88" s="22">
        <f t="shared" si="29"/>
        <v>0</v>
      </c>
      <c r="AT88" s="22">
        <f t="shared" si="30"/>
        <v>2</v>
      </c>
      <c r="AU88" s="22">
        <f t="shared" si="31"/>
        <v>0</v>
      </c>
      <c r="AV88" s="22">
        <f t="shared" si="32"/>
        <v>2</v>
      </c>
      <c r="AW88" s="38">
        <f t="shared" si="33"/>
        <v>29</v>
      </c>
      <c r="AY88" s="25">
        <f t="shared" si="17"/>
        <v>0.55172413793103448</v>
      </c>
      <c r="AZ88" s="26">
        <f t="shared" si="18"/>
        <v>0.13793103448275862</v>
      </c>
      <c r="BA88" s="26">
        <f t="shared" si="19"/>
        <v>0.17241379310344829</v>
      </c>
      <c r="BB88" s="26">
        <f t="shared" si="20"/>
        <v>0</v>
      </c>
      <c r="BC88" s="26">
        <f t="shared" si="21"/>
        <v>0</v>
      </c>
      <c r="BD88" s="26">
        <f t="shared" si="22"/>
        <v>6.8965517241379309E-2</v>
      </c>
      <c r="BE88" s="26">
        <f t="shared" si="23"/>
        <v>0</v>
      </c>
      <c r="BF88" s="27">
        <f t="shared" si="24"/>
        <v>6.8965517241379309E-2</v>
      </c>
    </row>
    <row r="89" spans="1:58" x14ac:dyDescent="0.25">
      <c r="A89" s="79" t="s">
        <v>84</v>
      </c>
      <c r="B89" s="33">
        <v>38.471402923826624</v>
      </c>
      <c r="C89" s="2"/>
      <c r="D89" s="4">
        <v>3</v>
      </c>
      <c r="E89" s="5">
        <v>2</v>
      </c>
      <c r="F89" s="5">
        <v>0</v>
      </c>
      <c r="G89" s="5">
        <v>1</v>
      </c>
      <c r="H89" s="5">
        <v>0</v>
      </c>
      <c r="I89" s="5">
        <v>0</v>
      </c>
      <c r="J89" s="15">
        <v>0</v>
      </c>
      <c r="K89" s="5">
        <v>0</v>
      </c>
      <c r="L89" s="5">
        <v>0</v>
      </c>
      <c r="M89" s="5">
        <v>0</v>
      </c>
      <c r="N89" s="5">
        <v>0</v>
      </c>
      <c r="O89" s="16">
        <v>0</v>
      </c>
      <c r="P89" s="63">
        <v>2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77">
        <v>7</v>
      </c>
      <c r="W89" s="5">
        <v>0</v>
      </c>
      <c r="X89" s="5">
        <v>0</v>
      </c>
      <c r="Y89" s="5">
        <v>0</v>
      </c>
      <c r="Z89" s="5">
        <v>0</v>
      </c>
      <c r="AA89" s="16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15">
        <v>3</v>
      </c>
      <c r="AI89" s="5">
        <v>0</v>
      </c>
      <c r="AJ89" s="5">
        <v>0</v>
      </c>
      <c r="AK89" s="5">
        <v>0</v>
      </c>
      <c r="AL89" s="5">
        <v>0</v>
      </c>
      <c r="AM89" s="6">
        <v>0</v>
      </c>
      <c r="AO89" s="21">
        <f t="shared" si="25"/>
        <v>15</v>
      </c>
      <c r="AP89" s="22">
        <f t="shared" si="26"/>
        <v>2</v>
      </c>
      <c r="AQ89" s="22">
        <f t="shared" si="27"/>
        <v>0</v>
      </c>
      <c r="AR89" s="22">
        <f t="shared" si="28"/>
        <v>0</v>
      </c>
      <c r="AS89" s="22">
        <f t="shared" si="29"/>
        <v>0</v>
      </c>
      <c r="AT89" s="22">
        <f t="shared" si="30"/>
        <v>1</v>
      </c>
      <c r="AU89" s="22">
        <f t="shared" si="31"/>
        <v>0</v>
      </c>
      <c r="AV89" s="22">
        <f t="shared" si="32"/>
        <v>0</v>
      </c>
      <c r="AW89" s="38">
        <f t="shared" si="33"/>
        <v>18</v>
      </c>
      <c r="AY89" s="25">
        <f t="shared" si="17"/>
        <v>0.83333333333333337</v>
      </c>
      <c r="AZ89" s="26">
        <f t="shared" si="18"/>
        <v>0.1111111111111111</v>
      </c>
      <c r="BA89" s="26">
        <f t="shared" si="19"/>
        <v>0</v>
      </c>
      <c r="BB89" s="26">
        <f t="shared" si="20"/>
        <v>0</v>
      </c>
      <c r="BC89" s="26">
        <f t="shared" si="21"/>
        <v>0</v>
      </c>
      <c r="BD89" s="26">
        <f t="shared" si="22"/>
        <v>5.5555555555555552E-2</v>
      </c>
      <c r="BE89" s="26">
        <f t="shared" si="23"/>
        <v>0</v>
      </c>
      <c r="BF89" s="27">
        <f t="shared" si="24"/>
        <v>0</v>
      </c>
    </row>
    <row r="90" spans="1:58" x14ac:dyDescent="0.25">
      <c r="A90" s="32" t="s">
        <v>85</v>
      </c>
      <c r="B90" s="33">
        <v>73.129113512635087</v>
      </c>
      <c r="C90" s="2"/>
      <c r="D90" s="4">
        <v>10</v>
      </c>
      <c r="E90" s="5">
        <v>10</v>
      </c>
      <c r="F90" s="5">
        <v>0</v>
      </c>
      <c r="G90" s="5">
        <v>0</v>
      </c>
      <c r="H90" s="5">
        <v>0</v>
      </c>
      <c r="I90" s="5">
        <v>0</v>
      </c>
      <c r="J90" s="15">
        <v>0</v>
      </c>
      <c r="K90" s="5">
        <v>1</v>
      </c>
      <c r="L90" s="5">
        <v>0</v>
      </c>
      <c r="M90" s="5">
        <v>0</v>
      </c>
      <c r="N90" s="5">
        <v>0</v>
      </c>
      <c r="O90" s="16">
        <v>0</v>
      </c>
      <c r="P90" s="63">
        <v>5</v>
      </c>
      <c r="Q90" s="5">
        <v>0</v>
      </c>
      <c r="R90" s="5">
        <v>0</v>
      </c>
      <c r="S90" s="5">
        <v>1</v>
      </c>
      <c r="T90" s="5">
        <v>0</v>
      </c>
      <c r="U90" s="5">
        <v>0</v>
      </c>
      <c r="V90" s="77">
        <v>19</v>
      </c>
      <c r="W90" s="5">
        <v>0</v>
      </c>
      <c r="X90" s="5">
        <v>6</v>
      </c>
      <c r="Y90" s="5">
        <v>1</v>
      </c>
      <c r="Z90" s="5">
        <v>1</v>
      </c>
      <c r="AA90" s="16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15">
        <v>0</v>
      </c>
      <c r="AI90" s="5">
        <v>0</v>
      </c>
      <c r="AJ90" s="5">
        <v>0</v>
      </c>
      <c r="AK90" s="5">
        <v>0</v>
      </c>
      <c r="AL90" s="5">
        <v>0</v>
      </c>
      <c r="AM90" s="6">
        <v>0</v>
      </c>
      <c r="AO90" s="21">
        <f t="shared" si="25"/>
        <v>34</v>
      </c>
      <c r="AP90" s="22">
        <f t="shared" si="26"/>
        <v>11</v>
      </c>
      <c r="AQ90" s="22">
        <f t="shared" si="27"/>
        <v>6</v>
      </c>
      <c r="AR90" s="22">
        <f t="shared" si="28"/>
        <v>1</v>
      </c>
      <c r="AS90" s="22">
        <f t="shared" si="29"/>
        <v>0</v>
      </c>
      <c r="AT90" s="22">
        <f t="shared" si="30"/>
        <v>1</v>
      </c>
      <c r="AU90" s="22">
        <f t="shared" si="31"/>
        <v>1</v>
      </c>
      <c r="AV90" s="22">
        <f t="shared" si="32"/>
        <v>0</v>
      </c>
      <c r="AW90" s="38">
        <f t="shared" si="33"/>
        <v>54</v>
      </c>
      <c r="AY90" s="25">
        <f t="shared" si="17"/>
        <v>0.62962962962962965</v>
      </c>
      <c r="AZ90" s="26">
        <f t="shared" si="18"/>
        <v>0.20370370370370369</v>
      </c>
      <c r="BA90" s="26">
        <f t="shared" si="19"/>
        <v>0.1111111111111111</v>
      </c>
      <c r="BB90" s="26">
        <f t="shared" si="20"/>
        <v>1.8518518518518517E-2</v>
      </c>
      <c r="BC90" s="26">
        <f t="shared" si="21"/>
        <v>0</v>
      </c>
      <c r="BD90" s="26">
        <f t="shared" si="22"/>
        <v>1.8518518518518517E-2</v>
      </c>
      <c r="BE90" s="26">
        <f t="shared" si="23"/>
        <v>1.8518518518518517E-2</v>
      </c>
      <c r="BF90" s="27">
        <f t="shared" si="24"/>
        <v>0</v>
      </c>
    </row>
    <row r="91" spans="1:58" x14ac:dyDescent="0.25">
      <c r="A91" s="32" t="s">
        <v>86</v>
      </c>
      <c r="B91" s="33">
        <v>126.94382735639481</v>
      </c>
      <c r="C91" s="2"/>
      <c r="D91" s="4">
        <v>3</v>
      </c>
      <c r="E91" s="5">
        <v>3</v>
      </c>
      <c r="F91" s="5">
        <v>0</v>
      </c>
      <c r="G91" s="5">
        <v>0</v>
      </c>
      <c r="H91" s="5">
        <v>0</v>
      </c>
      <c r="I91" s="5">
        <v>0</v>
      </c>
      <c r="J91" s="15">
        <v>0</v>
      </c>
      <c r="K91" s="5">
        <v>0</v>
      </c>
      <c r="L91" s="5">
        <v>0</v>
      </c>
      <c r="M91" s="5">
        <v>0</v>
      </c>
      <c r="N91" s="5">
        <v>0</v>
      </c>
      <c r="O91" s="16">
        <v>0</v>
      </c>
      <c r="P91" s="63">
        <v>4</v>
      </c>
      <c r="Q91" s="5">
        <v>0</v>
      </c>
      <c r="R91" s="5">
        <v>0</v>
      </c>
      <c r="S91" s="5">
        <v>1</v>
      </c>
      <c r="T91" s="5">
        <v>0</v>
      </c>
      <c r="U91" s="5">
        <v>0</v>
      </c>
      <c r="V91" s="77">
        <v>8</v>
      </c>
      <c r="W91" s="5">
        <v>0</v>
      </c>
      <c r="X91" s="5">
        <v>1</v>
      </c>
      <c r="Y91" s="5">
        <v>0</v>
      </c>
      <c r="Z91" s="5">
        <v>0</v>
      </c>
      <c r="AA91" s="16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15">
        <v>0</v>
      </c>
      <c r="AI91" s="5">
        <v>0</v>
      </c>
      <c r="AJ91" s="5">
        <v>0</v>
      </c>
      <c r="AK91" s="5">
        <v>0</v>
      </c>
      <c r="AL91" s="5">
        <v>0</v>
      </c>
      <c r="AM91" s="6">
        <v>0</v>
      </c>
      <c r="AO91" s="21">
        <f t="shared" si="25"/>
        <v>15</v>
      </c>
      <c r="AP91" s="22">
        <f t="shared" si="26"/>
        <v>3</v>
      </c>
      <c r="AQ91" s="22">
        <f t="shared" si="27"/>
        <v>1</v>
      </c>
      <c r="AR91" s="22">
        <f t="shared" si="28"/>
        <v>0</v>
      </c>
      <c r="AS91" s="22">
        <f t="shared" si="29"/>
        <v>0</v>
      </c>
      <c r="AT91" s="22">
        <f t="shared" si="30"/>
        <v>1</v>
      </c>
      <c r="AU91" s="22">
        <f t="shared" si="31"/>
        <v>0</v>
      </c>
      <c r="AV91" s="22">
        <f t="shared" si="32"/>
        <v>0</v>
      </c>
      <c r="AW91" s="38">
        <f t="shared" si="33"/>
        <v>20</v>
      </c>
      <c r="AY91" s="25">
        <f t="shared" si="17"/>
        <v>0.75</v>
      </c>
      <c r="AZ91" s="26">
        <f t="shared" si="18"/>
        <v>0.15</v>
      </c>
      <c r="BA91" s="26">
        <f t="shared" si="19"/>
        <v>0.05</v>
      </c>
      <c r="BB91" s="26">
        <f t="shared" si="20"/>
        <v>0</v>
      </c>
      <c r="BC91" s="26">
        <f t="shared" si="21"/>
        <v>0</v>
      </c>
      <c r="BD91" s="26">
        <f t="shared" si="22"/>
        <v>0.05</v>
      </c>
      <c r="BE91" s="26">
        <f t="shared" si="23"/>
        <v>0</v>
      </c>
      <c r="BF91" s="27">
        <f t="shared" si="24"/>
        <v>0</v>
      </c>
    </row>
    <row r="92" spans="1:58" x14ac:dyDescent="0.25">
      <c r="A92" s="32" t="s">
        <v>87</v>
      </c>
      <c r="B92" s="33">
        <v>67.992520822709494</v>
      </c>
      <c r="C92" s="2"/>
      <c r="D92" s="4">
        <v>5</v>
      </c>
      <c r="E92" s="5">
        <v>3</v>
      </c>
      <c r="F92" s="5">
        <v>0</v>
      </c>
      <c r="G92" s="5">
        <v>0</v>
      </c>
      <c r="H92" s="5">
        <v>0</v>
      </c>
      <c r="I92" s="5">
        <v>0</v>
      </c>
      <c r="J92" s="15">
        <v>0</v>
      </c>
      <c r="K92" s="5">
        <v>0</v>
      </c>
      <c r="L92" s="5">
        <v>0</v>
      </c>
      <c r="M92" s="5">
        <v>0</v>
      </c>
      <c r="N92" s="5">
        <v>0</v>
      </c>
      <c r="O92" s="16">
        <v>0</v>
      </c>
      <c r="P92" s="63">
        <v>1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77">
        <v>9</v>
      </c>
      <c r="W92" s="5">
        <v>0</v>
      </c>
      <c r="X92" s="5">
        <v>6</v>
      </c>
      <c r="Y92" s="5">
        <v>0</v>
      </c>
      <c r="Z92" s="5">
        <v>0</v>
      </c>
      <c r="AA92" s="16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15">
        <v>0</v>
      </c>
      <c r="AI92" s="5">
        <v>0</v>
      </c>
      <c r="AJ92" s="5">
        <v>0</v>
      </c>
      <c r="AK92" s="5">
        <v>0</v>
      </c>
      <c r="AL92" s="5">
        <v>0</v>
      </c>
      <c r="AM92" s="6">
        <v>0</v>
      </c>
      <c r="AO92" s="21">
        <f t="shared" si="25"/>
        <v>15</v>
      </c>
      <c r="AP92" s="22">
        <f t="shared" si="26"/>
        <v>3</v>
      </c>
      <c r="AQ92" s="22">
        <f t="shared" si="27"/>
        <v>6</v>
      </c>
      <c r="AR92" s="22">
        <f t="shared" si="28"/>
        <v>0</v>
      </c>
      <c r="AS92" s="22">
        <f t="shared" si="29"/>
        <v>0</v>
      </c>
      <c r="AT92" s="22">
        <f t="shared" si="30"/>
        <v>0</v>
      </c>
      <c r="AU92" s="22">
        <f t="shared" si="31"/>
        <v>0</v>
      </c>
      <c r="AV92" s="22">
        <f t="shared" si="32"/>
        <v>0</v>
      </c>
      <c r="AW92" s="38">
        <f t="shared" si="33"/>
        <v>24</v>
      </c>
      <c r="AY92" s="25">
        <f t="shared" si="17"/>
        <v>0.625</v>
      </c>
      <c r="AZ92" s="26">
        <f t="shared" si="18"/>
        <v>0.125</v>
      </c>
      <c r="BA92" s="26">
        <f t="shared" si="19"/>
        <v>0.25</v>
      </c>
      <c r="BB92" s="26">
        <f t="shared" si="20"/>
        <v>0</v>
      </c>
      <c r="BC92" s="26">
        <f t="shared" si="21"/>
        <v>0</v>
      </c>
      <c r="BD92" s="26">
        <f t="shared" si="22"/>
        <v>0</v>
      </c>
      <c r="BE92" s="26">
        <f t="shared" si="23"/>
        <v>0</v>
      </c>
      <c r="BF92" s="27">
        <f t="shared" si="24"/>
        <v>0</v>
      </c>
    </row>
    <row r="93" spans="1:58" x14ac:dyDescent="0.25">
      <c r="A93" s="32" t="s">
        <v>88</v>
      </c>
      <c r="B93" s="33">
        <v>0</v>
      </c>
      <c r="C93" s="2"/>
      <c r="D93" s="4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15">
        <v>0</v>
      </c>
      <c r="K93" s="5">
        <v>0</v>
      </c>
      <c r="L93" s="5">
        <v>0</v>
      </c>
      <c r="M93" s="5">
        <v>0</v>
      </c>
      <c r="N93" s="5">
        <v>0</v>
      </c>
      <c r="O93" s="16">
        <v>0</v>
      </c>
      <c r="P93" s="63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77">
        <v>0</v>
      </c>
      <c r="W93" s="5">
        <v>0</v>
      </c>
      <c r="X93" s="5">
        <v>0</v>
      </c>
      <c r="Y93" s="5">
        <v>0</v>
      </c>
      <c r="Z93" s="5">
        <v>0</v>
      </c>
      <c r="AA93" s="16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  <c r="AH93" s="15">
        <v>0</v>
      </c>
      <c r="AI93" s="5">
        <v>0</v>
      </c>
      <c r="AJ93" s="5">
        <v>0</v>
      </c>
      <c r="AK93" s="5">
        <v>0</v>
      </c>
      <c r="AL93" s="5">
        <v>0</v>
      </c>
      <c r="AM93" s="6">
        <v>0</v>
      </c>
      <c r="AO93" s="21">
        <f t="shared" si="25"/>
        <v>0</v>
      </c>
      <c r="AP93" s="22">
        <f t="shared" si="26"/>
        <v>0</v>
      </c>
      <c r="AQ93" s="22">
        <f t="shared" si="27"/>
        <v>0</v>
      </c>
      <c r="AR93" s="22">
        <f t="shared" si="28"/>
        <v>0</v>
      </c>
      <c r="AS93" s="22">
        <f t="shared" si="29"/>
        <v>0</v>
      </c>
      <c r="AT93" s="22">
        <f t="shared" si="30"/>
        <v>0</v>
      </c>
      <c r="AU93" s="22">
        <f t="shared" si="31"/>
        <v>0</v>
      </c>
      <c r="AV93" s="22">
        <f t="shared" si="32"/>
        <v>0</v>
      </c>
      <c r="AW93" s="38">
        <f t="shared" si="33"/>
        <v>0</v>
      </c>
      <c r="AY93" s="25">
        <v>0</v>
      </c>
      <c r="AZ93" s="26">
        <v>0</v>
      </c>
      <c r="BA93" s="26">
        <v>0</v>
      </c>
      <c r="BB93" s="26">
        <v>0</v>
      </c>
      <c r="BC93" s="26">
        <v>0</v>
      </c>
      <c r="BD93" s="26">
        <v>0</v>
      </c>
      <c r="BE93" s="26">
        <v>0</v>
      </c>
      <c r="BF93" s="27">
        <v>0</v>
      </c>
    </row>
    <row r="94" spans="1:58" x14ac:dyDescent="0.25">
      <c r="A94" s="79" t="s">
        <v>89</v>
      </c>
      <c r="B94" s="33">
        <v>37.736932561640408</v>
      </c>
      <c r="C94" s="2"/>
      <c r="D94" s="4">
        <v>4</v>
      </c>
      <c r="E94" s="5">
        <v>10</v>
      </c>
      <c r="F94" s="5">
        <v>0</v>
      </c>
      <c r="G94" s="5">
        <v>4</v>
      </c>
      <c r="H94" s="5">
        <v>0</v>
      </c>
      <c r="I94" s="5">
        <v>1</v>
      </c>
      <c r="J94" s="15">
        <v>1</v>
      </c>
      <c r="K94" s="5">
        <v>0</v>
      </c>
      <c r="L94" s="5">
        <v>0</v>
      </c>
      <c r="M94" s="5">
        <v>0</v>
      </c>
      <c r="N94" s="5">
        <v>0</v>
      </c>
      <c r="O94" s="16">
        <v>0</v>
      </c>
      <c r="P94" s="63">
        <v>12</v>
      </c>
      <c r="Q94" s="5">
        <v>0</v>
      </c>
      <c r="R94" s="5">
        <v>0</v>
      </c>
      <c r="S94" s="5">
        <v>2</v>
      </c>
      <c r="T94" s="5">
        <v>0</v>
      </c>
      <c r="U94" s="5">
        <v>0</v>
      </c>
      <c r="V94" s="77">
        <v>31</v>
      </c>
      <c r="W94" s="5">
        <v>6</v>
      </c>
      <c r="X94" s="5">
        <v>14</v>
      </c>
      <c r="Y94" s="5">
        <v>4</v>
      </c>
      <c r="Z94" s="5">
        <v>2</v>
      </c>
      <c r="AA94" s="16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15">
        <v>1</v>
      </c>
      <c r="AI94" s="5">
        <v>0</v>
      </c>
      <c r="AJ94" s="5">
        <v>0</v>
      </c>
      <c r="AK94" s="5">
        <v>0</v>
      </c>
      <c r="AL94" s="5">
        <v>0</v>
      </c>
      <c r="AM94" s="6">
        <v>0</v>
      </c>
      <c r="AO94" s="21">
        <f t="shared" si="25"/>
        <v>49</v>
      </c>
      <c r="AP94" s="22">
        <f t="shared" si="26"/>
        <v>16</v>
      </c>
      <c r="AQ94" s="22">
        <f t="shared" si="27"/>
        <v>14</v>
      </c>
      <c r="AR94" s="22">
        <f t="shared" si="28"/>
        <v>2</v>
      </c>
      <c r="AS94" s="22">
        <f t="shared" si="29"/>
        <v>0</v>
      </c>
      <c r="AT94" s="22">
        <f t="shared" si="30"/>
        <v>6</v>
      </c>
      <c r="AU94" s="22">
        <f t="shared" si="31"/>
        <v>4</v>
      </c>
      <c r="AV94" s="22">
        <f t="shared" si="32"/>
        <v>1</v>
      </c>
      <c r="AW94" s="38">
        <f t="shared" si="33"/>
        <v>92</v>
      </c>
      <c r="AY94" s="25">
        <f t="shared" ref="AY94:AY106" si="34">AO94/$AW94</f>
        <v>0.53260869565217395</v>
      </c>
      <c r="AZ94" s="26">
        <f t="shared" ref="AZ94:AZ106" si="35">AP94/$AW94</f>
        <v>0.17391304347826086</v>
      </c>
      <c r="BA94" s="26">
        <f t="shared" ref="BA94:BA106" si="36">AQ94/$AW94</f>
        <v>0.15217391304347827</v>
      </c>
      <c r="BB94" s="26">
        <f t="shared" ref="BB94:BB106" si="37">AR94/$AW94</f>
        <v>2.1739130434782608E-2</v>
      </c>
      <c r="BC94" s="26">
        <f t="shared" ref="BC94:BC106" si="38">AS94/$AW94</f>
        <v>0</v>
      </c>
      <c r="BD94" s="26">
        <f t="shared" ref="BD94:BD106" si="39">AT94/$AW94</f>
        <v>6.5217391304347824E-2</v>
      </c>
      <c r="BE94" s="26">
        <f t="shared" ref="BE94:BE106" si="40">AU94/$AW94</f>
        <v>4.3478260869565216E-2</v>
      </c>
      <c r="BF94" s="27">
        <f t="shared" ref="BF94:BF106" si="41">AV94/$AW94</f>
        <v>1.0869565217391304E-2</v>
      </c>
    </row>
    <row r="95" spans="1:58" x14ac:dyDescent="0.25">
      <c r="A95" s="32" t="s">
        <v>90</v>
      </c>
      <c r="B95" s="33">
        <v>91.364902506963787</v>
      </c>
      <c r="C95" s="2"/>
      <c r="D95" s="4">
        <v>3</v>
      </c>
      <c r="E95" s="5">
        <v>10</v>
      </c>
      <c r="F95" s="5">
        <v>0</v>
      </c>
      <c r="G95" s="5">
        <v>0</v>
      </c>
      <c r="H95" s="5">
        <v>0</v>
      </c>
      <c r="I95" s="5">
        <v>1</v>
      </c>
      <c r="J95" s="15">
        <v>0</v>
      </c>
      <c r="K95" s="5">
        <v>0</v>
      </c>
      <c r="L95" s="5">
        <v>0</v>
      </c>
      <c r="M95" s="5">
        <v>0</v>
      </c>
      <c r="N95" s="5">
        <v>0</v>
      </c>
      <c r="O95" s="16">
        <v>0</v>
      </c>
      <c r="P95" s="63">
        <v>3</v>
      </c>
      <c r="Q95" s="5">
        <v>0</v>
      </c>
      <c r="R95" s="5">
        <v>0</v>
      </c>
      <c r="S95" s="5">
        <v>1</v>
      </c>
      <c r="T95" s="5">
        <v>0</v>
      </c>
      <c r="U95" s="5">
        <v>0</v>
      </c>
      <c r="V95" s="77">
        <v>10</v>
      </c>
      <c r="W95" s="5">
        <v>0</v>
      </c>
      <c r="X95" s="5">
        <v>13</v>
      </c>
      <c r="Y95" s="5">
        <v>0</v>
      </c>
      <c r="Z95" s="5">
        <v>0</v>
      </c>
      <c r="AA95" s="16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15">
        <v>0</v>
      </c>
      <c r="AI95" s="5">
        <v>0</v>
      </c>
      <c r="AJ95" s="5">
        <v>0</v>
      </c>
      <c r="AK95" s="5">
        <v>0</v>
      </c>
      <c r="AL95" s="5">
        <v>0</v>
      </c>
      <c r="AM95" s="6">
        <v>0</v>
      </c>
      <c r="AO95" s="21">
        <f t="shared" si="25"/>
        <v>16</v>
      </c>
      <c r="AP95" s="22">
        <f t="shared" si="26"/>
        <v>10</v>
      </c>
      <c r="AQ95" s="22">
        <f t="shared" si="27"/>
        <v>13</v>
      </c>
      <c r="AR95" s="22">
        <f t="shared" si="28"/>
        <v>0</v>
      </c>
      <c r="AS95" s="22">
        <f t="shared" si="29"/>
        <v>0</v>
      </c>
      <c r="AT95" s="22">
        <f t="shared" si="30"/>
        <v>1</v>
      </c>
      <c r="AU95" s="22">
        <f t="shared" si="31"/>
        <v>0</v>
      </c>
      <c r="AV95" s="22">
        <f t="shared" si="32"/>
        <v>1</v>
      </c>
      <c r="AW95" s="38">
        <f t="shared" si="33"/>
        <v>41</v>
      </c>
      <c r="AY95" s="25">
        <f t="shared" si="34"/>
        <v>0.3902439024390244</v>
      </c>
      <c r="AZ95" s="26">
        <f t="shared" si="35"/>
        <v>0.24390243902439024</v>
      </c>
      <c r="BA95" s="26">
        <f t="shared" si="36"/>
        <v>0.31707317073170732</v>
      </c>
      <c r="BB95" s="26">
        <f t="shared" si="37"/>
        <v>0</v>
      </c>
      <c r="BC95" s="26">
        <f t="shared" si="38"/>
        <v>0</v>
      </c>
      <c r="BD95" s="26">
        <f t="shared" si="39"/>
        <v>2.4390243902439025E-2</v>
      </c>
      <c r="BE95" s="26">
        <f t="shared" si="40"/>
        <v>0</v>
      </c>
      <c r="BF95" s="27">
        <f t="shared" si="41"/>
        <v>2.4390243902439025E-2</v>
      </c>
    </row>
    <row r="96" spans="1:58" x14ac:dyDescent="0.25">
      <c r="A96" s="32" t="s">
        <v>91</v>
      </c>
      <c r="B96" s="33">
        <v>89.801108180039918</v>
      </c>
      <c r="C96" s="2"/>
      <c r="D96" s="4">
        <v>94</v>
      </c>
      <c r="E96" s="5">
        <v>87</v>
      </c>
      <c r="F96" s="5">
        <v>0</v>
      </c>
      <c r="G96" s="5">
        <v>5</v>
      </c>
      <c r="H96" s="5">
        <v>0</v>
      </c>
      <c r="I96" s="5">
        <v>8</v>
      </c>
      <c r="J96" s="15">
        <v>3</v>
      </c>
      <c r="K96" s="5">
        <v>3</v>
      </c>
      <c r="L96" s="5">
        <v>0</v>
      </c>
      <c r="M96" s="5">
        <v>0</v>
      </c>
      <c r="N96" s="5">
        <v>0</v>
      </c>
      <c r="O96" s="16">
        <v>0</v>
      </c>
      <c r="P96" s="63">
        <v>89</v>
      </c>
      <c r="Q96" s="5">
        <v>0</v>
      </c>
      <c r="R96" s="5">
        <v>1</v>
      </c>
      <c r="S96" s="5">
        <v>30</v>
      </c>
      <c r="T96" s="5">
        <v>0</v>
      </c>
      <c r="U96" s="5">
        <v>0</v>
      </c>
      <c r="V96" s="77">
        <v>333</v>
      </c>
      <c r="W96" s="5">
        <v>27</v>
      </c>
      <c r="X96" s="5">
        <v>267</v>
      </c>
      <c r="Y96" s="5">
        <v>10</v>
      </c>
      <c r="Z96" s="5">
        <v>23</v>
      </c>
      <c r="AA96" s="16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15">
        <v>8</v>
      </c>
      <c r="AI96" s="5">
        <v>3</v>
      </c>
      <c r="AJ96" s="5">
        <v>0</v>
      </c>
      <c r="AK96" s="5">
        <v>0</v>
      </c>
      <c r="AL96" s="5">
        <v>0</v>
      </c>
      <c r="AM96" s="6">
        <v>2</v>
      </c>
      <c r="AO96" s="21">
        <f t="shared" si="25"/>
        <v>527</v>
      </c>
      <c r="AP96" s="22">
        <f t="shared" si="26"/>
        <v>120</v>
      </c>
      <c r="AQ96" s="22">
        <f t="shared" si="27"/>
        <v>267</v>
      </c>
      <c r="AR96" s="22">
        <f t="shared" si="28"/>
        <v>23</v>
      </c>
      <c r="AS96" s="22">
        <f t="shared" si="29"/>
        <v>1</v>
      </c>
      <c r="AT96" s="22">
        <f t="shared" si="30"/>
        <v>35</v>
      </c>
      <c r="AU96" s="22">
        <f t="shared" si="31"/>
        <v>10</v>
      </c>
      <c r="AV96" s="22">
        <f t="shared" si="32"/>
        <v>10</v>
      </c>
      <c r="AW96" s="38">
        <f t="shared" si="33"/>
        <v>993</v>
      </c>
      <c r="AY96" s="25">
        <f t="shared" si="34"/>
        <v>0.53071500503524671</v>
      </c>
      <c r="AZ96" s="26">
        <f t="shared" si="35"/>
        <v>0.12084592145015106</v>
      </c>
      <c r="BA96" s="26">
        <f t="shared" si="36"/>
        <v>0.26888217522658608</v>
      </c>
      <c r="BB96" s="26">
        <f t="shared" si="37"/>
        <v>2.3162134944612285E-2</v>
      </c>
      <c r="BC96" s="26">
        <f t="shared" si="38"/>
        <v>1.0070493454179255E-3</v>
      </c>
      <c r="BD96" s="26">
        <f t="shared" si="39"/>
        <v>3.5246727089627394E-2</v>
      </c>
      <c r="BE96" s="26">
        <f t="shared" si="40"/>
        <v>1.0070493454179255E-2</v>
      </c>
      <c r="BF96" s="27">
        <f t="shared" si="41"/>
        <v>1.0070493454179255E-2</v>
      </c>
    </row>
    <row r="97" spans="1:58" x14ac:dyDescent="0.25">
      <c r="A97" s="32" t="s">
        <v>92</v>
      </c>
      <c r="B97" s="33">
        <v>34.104750304506702</v>
      </c>
      <c r="C97" s="2"/>
      <c r="D97" s="4">
        <v>0</v>
      </c>
      <c r="E97" s="5">
        <v>3</v>
      </c>
      <c r="F97" s="5">
        <v>0</v>
      </c>
      <c r="G97" s="5">
        <v>0</v>
      </c>
      <c r="H97" s="5">
        <v>0</v>
      </c>
      <c r="I97" s="5">
        <v>0</v>
      </c>
      <c r="J97" s="15">
        <v>1</v>
      </c>
      <c r="K97" s="5">
        <v>0</v>
      </c>
      <c r="L97" s="5">
        <v>0</v>
      </c>
      <c r="M97" s="5">
        <v>0</v>
      </c>
      <c r="N97" s="5">
        <v>0</v>
      </c>
      <c r="O97" s="16">
        <v>0</v>
      </c>
      <c r="P97" s="63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77">
        <v>1</v>
      </c>
      <c r="W97" s="5">
        <v>1</v>
      </c>
      <c r="X97" s="5">
        <v>0</v>
      </c>
      <c r="Y97" s="5">
        <v>0</v>
      </c>
      <c r="Z97" s="5">
        <v>0</v>
      </c>
      <c r="AA97" s="16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15">
        <v>0</v>
      </c>
      <c r="AI97" s="5">
        <v>1</v>
      </c>
      <c r="AJ97" s="5">
        <v>0</v>
      </c>
      <c r="AK97" s="5">
        <v>0</v>
      </c>
      <c r="AL97" s="5">
        <v>0</v>
      </c>
      <c r="AM97" s="6">
        <v>0</v>
      </c>
      <c r="AO97" s="21">
        <f t="shared" si="25"/>
        <v>2</v>
      </c>
      <c r="AP97" s="22">
        <f t="shared" si="26"/>
        <v>5</v>
      </c>
      <c r="AQ97" s="22">
        <f t="shared" si="27"/>
        <v>0</v>
      </c>
      <c r="AR97" s="22">
        <f t="shared" si="28"/>
        <v>0</v>
      </c>
      <c r="AS97" s="22">
        <f t="shared" si="29"/>
        <v>0</v>
      </c>
      <c r="AT97" s="22">
        <f t="shared" si="30"/>
        <v>0</v>
      </c>
      <c r="AU97" s="22">
        <f t="shared" si="31"/>
        <v>0</v>
      </c>
      <c r="AV97" s="22">
        <f t="shared" si="32"/>
        <v>0</v>
      </c>
      <c r="AW97" s="38">
        <f t="shared" si="33"/>
        <v>7</v>
      </c>
      <c r="AY97" s="25">
        <f t="shared" si="34"/>
        <v>0.2857142857142857</v>
      </c>
      <c r="AZ97" s="26">
        <f t="shared" si="35"/>
        <v>0.7142857142857143</v>
      </c>
      <c r="BA97" s="26">
        <f t="shared" si="36"/>
        <v>0</v>
      </c>
      <c r="BB97" s="26">
        <f t="shared" si="37"/>
        <v>0</v>
      </c>
      <c r="BC97" s="26">
        <f t="shared" si="38"/>
        <v>0</v>
      </c>
      <c r="BD97" s="26">
        <f t="shared" si="39"/>
        <v>0</v>
      </c>
      <c r="BE97" s="26">
        <f t="shared" si="40"/>
        <v>0</v>
      </c>
      <c r="BF97" s="27">
        <f t="shared" si="41"/>
        <v>0</v>
      </c>
    </row>
    <row r="98" spans="1:58" x14ac:dyDescent="0.25">
      <c r="A98" s="32" t="s">
        <v>93</v>
      </c>
      <c r="B98" s="33">
        <v>40.610786224821318</v>
      </c>
      <c r="C98" s="2"/>
      <c r="D98" s="4">
        <v>1</v>
      </c>
      <c r="E98" s="5">
        <v>1</v>
      </c>
      <c r="F98" s="5">
        <v>0</v>
      </c>
      <c r="G98" s="5">
        <v>0</v>
      </c>
      <c r="H98" s="5">
        <v>0</v>
      </c>
      <c r="I98" s="5">
        <v>0</v>
      </c>
      <c r="J98" s="15">
        <v>0</v>
      </c>
      <c r="K98" s="5">
        <v>0</v>
      </c>
      <c r="L98" s="5">
        <v>0</v>
      </c>
      <c r="M98" s="5">
        <v>0</v>
      </c>
      <c r="N98" s="5">
        <v>0</v>
      </c>
      <c r="O98" s="16">
        <v>0</v>
      </c>
      <c r="P98" s="63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77">
        <v>1</v>
      </c>
      <c r="W98" s="5">
        <v>0</v>
      </c>
      <c r="X98" s="5">
        <v>2</v>
      </c>
      <c r="Y98" s="5">
        <v>0</v>
      </c>
      <c r="Z98" s="5">
        <v>0</v>
      </c>
      <c r="AA98" s="16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15">
        <v>0</v>
      </c>
      <c r="AI98" s="5">
        <v>0</v>
      </c>
      <c r="AJ98" s="5">
        <v>0</v>
      </c>
      <c r="AK98" s="5">
        <v>0</v>
      </c>
      <c r="AL98" s="5">
        <v>0</v>
      </c>
      <c r="AM98" s="6">
        <v>0</v>
      </c>
      <c r="AO98" s="21">
        <f t="shared" si="25"/>
        <v>2</v>
      </c>
      <c r="AP98" s="22">
        <f t="shared" si="26"/>
        <v>1</v>
      </c>
      <c r="AQ98" s="22">
        <f t="shared" si="27"/>
        <v>2</v>
      </c>
      <c r="AR98" s="22">
        <f t="shared" si="28"/>
        <v>0</v>
      </c>
      <c r="AS98" s="22">
        <f t="shared" si="29"/>
        <v>0</v>
      </c>
      <c r="AT98" s="22">
        <f t="shared" si="30"/>
        <v>0</v>
      </c>
      <c r="AU98" s="22">
        <f t="shared" si="31"/>
        <v>0</v>
      </c>
      <c r="AV98" s="22">
        <f t="shared" si="32"/>
        <v>0</v>
      </c>
      <c r="AW98" s="38">
        <f t="shared" si="33"/>
        <v>5</v>
      </c>
      <c r="AY98" s="25">
        <f t="shared" si="34"/>
        <v>0.4</v>
      </c>
      <c r="AZ98" s="26">
        <f t="shared" si="35"/>
        <v>0.2</v>
      </c>
      <c r="BA98" s="26">
        <f t="shared" si="36"/>
        <v>0.4</v>
      </c>
      <c r="BB98" s="26">
        <f t="shared" si="37"/>
        <v>0</v>
      </c>
      <c r="BC98" s="26">
        <f t="shared" si="38"/>
        <v>0</v>
      </c>
      <c r="BD98" s="26">
        <f t="shared" si="39"/>
        <v>0</v>
      </c>
      <c r="BE98" s="26">
        <f t="shared" si="40"/>
        <v>0</v>
      </c>
      <c r="BF98" s="27">
        <f t="shared" si="41"/>
        <v>0</v>
      </c>
    </row>
    <row r="99" spans="1:58" x14ac:dyDescent="0.25">
      <c r="A99" s="32" t="s">
        <v>94</v>
      </c>
      <c r="B99" s="33">
        <v>128.47423277359582</v>
      </c>
      <c r="C99" s="2"/>
      <c r="D99" s="4">
        <v>3</v>
      </c>
      <c r="E99" s="5">
        <v>5</v>
      </c>
      <c r="F99" s="5">
        <v>0</v>
      </c>
      <c r="G99" s="5">
        <v>1</v>
      </c>
      <c r="H99" s="5">
        <v>0</v>
      </c>
      <c r="I99" s="5">
        <v>0</v>
      </c>
      <c r="J99" s="15">
        <v>0</v>
      </c>
      <c r="K99" s="5">
        <v>0</v>
      </c>
      <c r="L99" s="5">
        <v>0</v>
      </c>
      <c r="M99" s="5">
        <v>0</v>
      </c>
      <c r="N99" s="5">
        <v>0</v>
      </c>
      <c r="O99" s="16">
        <v>0</v>
      </c>
      <c r="P99" s="63">
        <v>8</v>
      </c>
      <c r="Q99" s="5">
        <v>0</v>
      </c>
      <c r="R99" s="5">
        <v>0</v>
      </c>
      <c r="S99" s="5">
        <v>5</v>
      </c>
      <c r="T99" s="5">
        <v>0</v>
      </c>
      <c r="U99" s="5">
        <v>0</v>
      </c>
      <c r="V99" s="77">
        <v>35</v>
      </c>
      <c r="W99" s="5">
        <v>2</v>
      </c>
      <c r="X99" s="5">
        <v>11</v>
      </c>
      <c r="Y99" s="5">
        <v>1</v>
      </c>
      <c r="Z99" s="5">
        <v>0</v>
      </c>
      <c r="AA99" s="16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15">
        <v>0</v>
      </c>
      <c r="AI99" s="5">
        <v>0</v>
      </c>
      <c r="AJ99" s="5">
        <v>0</v>
      </c>
      <c r="AK99" s="5">
        <v>0</v>
      </c>
      <c r="AL99" s="5">
        <v>0</v>
      </c>
      <c r="AM99" s="6">
        <v>0</v>
      </c>
      <c r="AO99" s="21">
        <f t="shared" si="25"/>
        <v>46</v>
      </c>
      <c r="AP99" s="22">
        <f t="shared" si="26"/>
        <v>7</v>
      </c>
      <c r="AQ99" s="22">
        <f t="shared" si="27"/>
        <v>11</v>
      </c>
      <c r="AR99" s="22">
        <f t="shared" si="28"/>
        <v>0</v>
      </c>
      <c r="AS99" s="22">
        <f t="shared" si="29"/>
        <v>0</v>
      </c>
      <c r="AT99" s="22">
        <f t="shared" si="30"/>
        <v>6</v>
      </c>
      <c r="AU99" s="22">
        <f t="shared" si="31"/>
        <v>1</v>
      </c>
      <c r="AV99" s="22">
        <f t="shared" si="32"/>
        <v>0</v>
      </c>
      <c r="AW99" s="38">
        <f t="shared" si="33"/>
        <v>71</v>
      </c>
      <c r="AY99" s="25">
        <f t="shared" si="34"/>
        <v>0.647887323943662</v>
      </c>
      <c r="AZ99" s="26">
        <f t="shared" si="35"/>
        <v>9.8591549295774641E-2</v>
      </c>
      <c r="BA99" s="26">
        <f t="shared" si="36"/>
        <v>0.15492957746478872</v>
      </c>
      <c r="BB99" s="26">
        <f t="shared" si="37"/>
        <v>0</v>
      </c>
      <c r="BC99" s="26">
        <f t="shared" si="38"/>
        <v>0</v>
      </c>
      <c r="BD99" s="26">
        <f t="shared" si="39"/>
        <v>8.4507042253521125E-2</v>
      </c>
      <c r="BE99" s="26">
        <f t="shared" si="40"/>
        <v>1.4084507042253521E-2</v>
      </c>
      <c r="BF99" s="27">
        <f t="shared" si="41"/>
        <v>0</v>
      </c>
    </row>
    <row r="100" spans="1:58" x14ac:dyDescent="0.25">
      <c r="A100" s="32" t="s">
        <v>95</v>
      </c>
      <c r="B100" s="33">
        <v>126.41832833089029</v>
      </c>
      <c r="C100" s="2"/>
      <c r="D100" s="4">
        <v>22</v>
      </c>
      <c r="E100" s="5">
        <v>37</v>
      </c>
      <c r="F100" s="5">
        <v>0</v>
      </c>
      <c r="G100" s="5">
        <v>1</v>
      </c>
      <c r="H100" s="5">
        <v>0</v>
      </c>
      <c r="I100" s="5">
        <v>3</v>
      </c>
      <c r="J100" s="15">
        <v>3</v>
      </c>
      <c r="K100" s="5">
        <v>1</v>
      </c>
      <c r="L100" s="5">
        <v>0</v>
      </c>
      <c r="M100" s="5">
        <v>0</v>
      </c>
      <c r="N100" s="5">
        <v>0</v>
      </c>
      <c r="O100" s="16">
        <v>0</v>
      </c>
      <c r="P100" s="63">
        <v>11</v>
      </c>
      <c r="Q100" s="5">
        <v>0</v>
      </c>
      <c r="R100" s="5">
        <v>0</v>
      </c>
      <c r="S100" s="5">
        <v>4</v>
      </c>
      <c r="T100" s="5">
        <v>0</v>
      </c>
      <c r="U100" s="5">
        <v>0</v>
      </c>
      <c r="V100" s="77">
        <v>34</v>
      </c>
      <c r="W100" s="5">
        <v>2</v>
      </c>
      <c r="X100" s="5">
        <v>36</v>
      </c>
      <c r="Y100" s="5">
        <v>3</v>
      </c>
      <c r="Z100" s="5">
        <v>3</v>
      </c>
      <c r="AA100" s="16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15">
        <v>2</v>
      </c>
      <c r="AI100" s="5">
        <v>1</v>
      </c>
      <c r="AJ100" s="5">
        <v>0</v>
      </c>
      <c r="AK100" s="5">
        <v>0</v>
      </c>
      <c r="AL100" s="5">
        <v>0</v>
      </c>
      <c r="AM100" s="6">
        <v>0</v>
      </c>
      <c r="AO100" s="21">
        <f t="shared" si="25"/>
        <v>72</v>
      </c>
      <c r="AP100" s="22">
        <f t="shared" si="26"/>
        <v>41</v>
      </c>
      <c r="AQ100" s="22">
        <f t="shared" si="27"/>
        <v>36</v>
      </c>
      <c r="AR100" s="22">
        <f t="shared" si="28"/>
        <v>3</v>
      </c>
      <c r="AS100" s="22">
        <f t="shared" si="29"/>
        <v>0</v>
      </c>
      <c r="AT100" s="22">
        <f t="shared" si="30"/>
        <v>5</v>
      </c>
      <c r="AU100" s="22">
        <f t="shared" si="31"/>
        <v>3</v>
      </c>
      <c r="AV100" s="22">
        <f t="shared" si="32"/>
        <v>3</v>
      </c>
      <c r="AW100" s="38">
        <f t="shared" si="33"/>
        <v>163</v>
      </c>
      <c r="AY100" s="25">
        <f t="shared" si="34"/>
        <v>0.44171779141104295</v>
      </c>
      <c r="AZ100" s="26">
        <f t="shared" si="35"/>
        <v>0.25153374233128833</v>
      </c>
      <c r="BA100" s="26">
        <f t="shared" si="36"/>
        <v>0.22085889570552147</v>
      </c>
      <c r="BB100" s="26">
        <f t="shared" si="37"/>
        <v>1.8404907975460124E-2</v>
      </c>
      <c r="BC100" s="26">
        <f t="shared" si="38"/>
        <v>0</v>
      </c>
      <c r="BD100" s="26">
        <f t="shared" si="39"/>
        <v>3.0674846625766871E-2</v>
      </c>
      <c r="BE100" s="26">
        <f t="shared" si="40"/>
        <v>1.8404907975460124E-2</v>
      </c>
      <c r="BF100" s="27">
        <f t="shared" si="41"/>
        <v>1.8404907975460124E-2</v>
      </c>
    </row>
    <row r="101" spans="1:58" x14ac:dyDescent="0.25">
      <c r="A101" s="32" t="s">
        <v>96</v>
      </c>
      <c r="B101" s="33">
        <v>114.70650711605182</v>
      </c>
      <c r="C101" s="2"/>
      <c r="D101" s="4">
        <v>12</v>
      </c>
      <c r="E101" s="5">
        <v>22</v>
      </c>
      <c r="F101" s="5">
        <v>0</v>
      </c>
      <c r="G101" s="5">
        <v>3</v>
      </c>
      <c r="H101" s="5">
        <v>0</v>
      </c>
      <c r="I101" s="5">
        <v>0</v>
      </c>
      <c r="J101" s="15">
        <v>0</v>
      </c>
      <c r="K101" s="5">
        <v>5</v>
      </c>
      <c r="L101" s="5">
        <v>0</v>
      </c>
      <c r="M101" s="5">
        <v>0</v>
      </c>
      <c r="N101" s="5">
        <v>0</v>
      </c>
      <c r="O101" s="16">
        <v>0</v>
      </c>
      <c r="P101" s="63">
        <v>5</v>
      </c>
      <c r="Q101" s="5">
        <v>0</v>
      </c>
      <c r="R101" s="5">
        <v>0</v>
      </c>
      <c r="S101" s="5">
        <v>3</v>
      </c>
      <c r="T101" s="5">
        <v>0</v>
      </c>
      <c r="U101" s="5">
        <v>0</v>
      </c>
      <c r="V101" s="77">
        <v>23</v>
      </c>
      <c r="W101" s="5">
        <v>0</v>
      </c>
      <c r="X101" s="5">
        <v>8</v>
      </c>
      <c r="Y101" s="5">
        <v>0</v>
      </c>
      <c r="Z101" s="5">
        <v>0</v>
      </c>
      <c r="AA101" s="16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15">
        <v>0</v>
      </c>
      <c r="AI101" s="5">
        <v>0</v>
      </c>
      <c r="AJ101" s="5">
        <v>0</v>
      </c>
      <c r="AK101" s="5">
        <v>0</v>
      </c>
      <c r="AL101" s="5">
        <v>0</v>
      </c>
      <c r="AM101" s="6">
        <v>0</v>
      </c>
      <c r="AO101" s="21">
        <f t="shared" si="25"/>
        <v>40</v>
      </c>
      <c r="AP101" s="22">
        <f t="shared" si="26"/>
        <v>27</v>
      </c>
      <c r="AQ101" s="22">
        <f t="shared" si="27"/>
        <v>8</v>
      </c>
      <c r="AR101" s="22">
        <f t="shared" si="28"/>
        <v>0</v>
      </c>
      <c r="AS101" s="22">
        <f t="shared" si="29"/>
        <v>0</v>
      </c>
      <c r="AT101" s="22">
        <f t="shared" si="30"/>
        <v>6</v>
      </c>
      <c r="AU101" s="22">
        <f t="shared" si="31"/>
        <v>0</v>
      </c>
      <c r="AV101" s="22">
        <f t="shared" si="32"/>
        <v>0</v>
      </c>
      <c r="AW101" s="38">
        <f t="shared" si="33"/>
        <v>81</v>
      </c>
      <c r="AY101" s="25">
        <f t="shared" si="34"/>
        <v>0.49382716049382713</v>
      </c>
      <c r="AZ101" s="26">
        <f t="shared" si="35"/>
        <v>0.33333333333333331</v>
      </c>
      <c r="BA101" s="26">
        <f t="shared" si="36"/>
        <v>9.8765432098765427E-2</v>
      </c>
      <c r="BB101" s="26">
        <f t="shared" si="37"/>
        <v>0</v>
      </c>
      <c r="BC101" s="26">
        <f t="shared" si="38"/>
        <v>0</v>
      </c>
      <c r="BD101" s="26">
        <f t="shared" si="39"/>
        <v>7.407407407407407E-2</v>
      </c>
      <c r="BE101" s="26">
        <f t="shared" si="40"/>
        <v>0</v>
      </c>
      <c r="BF101" s="27">
        <f t="shared" si="41"/>
        <v>0</v>
      </c>
    </row>
    <row r="102" spans="1:58" x14ac:dyDescent="0.25">
      <c r="A102" s="32" t="s">
        <v>97</v>
      </c>
      <c r="B102" s="33">
        <v>74.839629365645052</v>
      </c>
      <c r="C102" s="2"/>
      <c r="D102" s="4">
        <v>15</v>
      </c>
      <c r="E102" s="5">
        <v>9</v>
      </c>
      <c r="F102" s="5">
        <v>0</v>
      </c>
      <c r="G102" s="5">
        <v>1</v>
      </c>
      <c r="H102" s="5">
        <v>0</v>
      </c>
      <c r="I102" s="5">
        <v>1</v>
      </c>
      <c r="J102" s="15">
        <v>1</v>
      </c>
      <c r="K102" s="5">
        <v>0</v>
      </c>
      <c r="L102" s="5">
        <v>0</v>
      </c>
      <c r="M102" s="5">
        <v>0</v>
      </c>
      <c r="N102" s="5">
        <v>0</v>
      </c>
      <c r="O102" s="16">
        <v>0</v>
      </c>
      <c r="P102" s="63">
        <v>1</v>
      </c>
      <c r="Q102" s="5">
        <v>0</v>
      </c>
      <c r="R102" s="5">
        <v>0</v>
      </c>
      <c r="S102" s="5">
        <v>1</v>
      </c>
      <c r="T102" s="5">
        <v>0</v>
      </c>
      <c r="U102" s="5">
        <v>0</v>
      </c>
      <c r="V102" s="77">
        <v>15</v>
      </c>
      <c r="W102" s="5">
        <v>0</v>
      </c>
      <c r="X102" s="5">
        <v>15</v>
      </c>
      <c r="Y102" s="5">
        <v>0</v>
      </c>
      <c r="Z102" s="5">
        <v>1</v>
      </c>
      <c r="AA102" s="16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15">
        <v>2</v>
      </c>
      <c r="AI102" s="5">
        <v>1</v>
      </c>
      <c r="AJ102" s="5">
        <v>0</v>
      </c>
      <c r="AK102" s="5">
        <v>0</v>
      </c>
      <c r="AL102" s="5">
        <v>0</v>
      </c>
      <c r="AM102" s="6">
        <v>0</v>
      </c>
      <c r="AO102" s="21">
        <f t="shared" si="25"/>
        <v>34</v>
      </c>
      <c r="AP102" s="22">
        <f t="shared" si="26"/>
        <v>10</v>
      </c>
      <c r="AQ102" s="22">
        <f t="shared" si="27"/>
        <v>15</v>
      </c>
      <c r="AR102" s="22">
        <f t="shared" si="28"/>
        <v>1</v>
      </c>
      <c r="AS102" s="22">
        <f t="shared" si="29"/>
        <v>0</v>
      </c>
      <c r="AT102" s="22">
        <f t="shared" si="30"/>
        <v>2</v>
      </c>
      <c r="AU102" s="22">
        <f t="shared" si="31"/>
        <v>0</v>
      </c>
      <c r="AV102" s="22">
        <f t="shared" si="32"/>
        <v>1</v>
      </c>
      <c r="AW102" s="38">
        <f t="shared" si="33"/>
        <v>63</v>
      </c>
      <c r="AY102" s="25">
        <f t="shared" si="34"/>
        <v>0.53968253968253965</v>
      </c>
      <c r="AZ102" s="26">
        <f t="shared" si="35"/>
        <v>0.15873015873015872</v>
      </c>
      <c r="BA102" s="26">
        <f t="shared" si="36"/>
        <v>0.23809523809523808</v>
      </c>
      <c r="BB102" s="26">
        <f t="shared" si="37"/>
        <v>1.5873015873015872E-2</v>
      </c>
      <c r="BC102" s="26">
        <f t="shared" si="38"/>
        <v>0</v>
      </c>
      <c r="BD102" s="26">
        <f t="shared" si="39"/>
        <v>3.1746031746031744E-2</v>
      </c>
      <c r="BE102" s="26">
        <f t="shared" si="40"/>
        <v>0</v>
      </c>
      <c r="BF102" s="27">
        <f t="shared" si="41"/>
        <v>1.5873015873015872E-2</v>
      </c>
    </row>
    <row r="103" spans="1:58" x14ac:dyDescent="0.25">
      <c r="A103" s="79" t="s">
        <v>98</v>
      </c>
      <c r="B103" s="33">
        <v>37.999077165268844</v>
      </c>
      <c r="C103" s="2"/>
      <c r="D103" s="4">
        <v>4</v>
      </c>
      <c r="E103" s="5">
        <v>2</v>
      </c>
      <c r="F103" s="5">
        <v>0</v>
      </c>
      <c r="G103" s="5">
        <v>0</v>
      </c>
      <c r="H103" s="5">
        <v>0</v>
      </c>
      <c r="I103" s="5">
        <v>0</v>
      </c>
      <c r="J103" s="15">
        <v>0</v>
      </c>
      <c r="K103" s="5">
        <v>0</v>
      </c>
      <c r="L103" s="5">
        <v>0</v>
      </c>
      <c r="M103" s="5">
        <v>0</v>
      </c>
      <c r="N103" s="5">
        <v>0</v>
      </c>
      <c r="O103" s="16">
        <v>0</v>
      </c>
      <c r="P103" s="63">
        <v>2</v>
      </c>
      <c r="Q103" s="5">
        <v>0</v>
      </c>
      <c r="R103" s="5">
        <v>0</v>
      </c>
      <c r="S103" s="5">
        <v>1</v>
      </c>
      <c r="T103" s="5">
        <v>0</v>
      </c>
      <c r="U103" s="5">
        <v>0</v>
      </c>
      <c r="V103" s="77">
        <v>4</v>
      </c>
      <c r="W103" s="5">
        <v>0</v>
      </c>
      <c r="X103" s="5">
        <v>1</v>
      </c>
      <c r="Y103" s="5">
        <v>0</v>
      </c>
      <c r="Z103" s="5">
        <v>0</v>
      </c>
      <c r="AA103" s="16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15">
        <v>0</v>
      </c>
      <c r="AI103" s="5">
        <v>0</v>
      </c>
      <c r="AJ103" s="5">
        <v>0</v>
      </c>
      <c r="AK103" s="5">
        <v>0</v>
      </c>
      <c r="AL103" s="5">
        <v>0</v>
      </c>
      <c r="AM103" s="6">
        <v>0</v>
      </c>
      <c r="AO103" s="21">
        <f t="shared" si="25"/>
        <v>10</v>
      </c>
      <c r="AP103" s="22">
        <f t="shared" si="26"/>
        <v>2</v>
      </c>
      <c r="AQ103" s="22">
        <f t="shared" si="27"/>
        <v>1</v>
      </c>
      <c r="AR103" s="22">
        <f t="shared" si="28"/>
        <v>0</v>
      </c>
      <c r="AS103" s="22">
        <f t="shared" si="29"/>
        <v>0</v>
      </c>
      <c r="AT103" s="22">
        <f t="shared" si="30"/>
        <v>1</v>
      </c>
      <c r="AU103" s="22">
        <f t="shared" si="31"/>
        <v>0</v>
      </c>
      <c r="AV103" s="22">
        <f t="shared" si="32"/>
        <v>0</v>
      </c>
      <c r="AW103" s="38">
        <f t="shared" si="33"/>
        <v>14</v>
      </c>
      <c r="AY103" s="25">
        <f t="shared" si="34"/>
        <v>0.7142857142857143</v>
      </c>
      <c r="AZ103" s="26">
        <f t="shared" si="35"/>
        <v>0.14285714285714285</v>
      </c>
      <c r="BA103" s="26">
        <f t="shared" si="36"/>
        <v>7.1428571428571425E-2</v>
      </c>
      <c r="BB103" s="26">
        <f t="shared" si="37"/>
        <v>0</v>
      </c>
      <c r="BC103" s="26">
        <f t="shared" si="38"/>
        <v>0</v>
      </c>
      <c r="BD103" s="26">
        <f t="shared" si="39"/>
        <v>7.1428571428571425E-2</v>
      </c>
      <c r="BE103" s="26">
        <f t="shared" si="40"/>
        <v>0</v>
      </c>
      <c r="BF103" s="27">
        <f t="shared" si="41"/>
        <v>0</v>
      </c>
    </row>
    <row r="104" spans="1:58" x14ac:dyDescent="0.25">
      <c r="A104" s="32" t="s">
        <v>99</v>
      </c>
      <c r="B104" s="33">
        <v>61.226761660915066</v>
      </c>
      <c r="C104" s="2"/>
      <c r="D104" s="4">
        <v>0</v>
      </c>
      <c r="E104" s="5">
        <v>3</v>
      </c>
      <c r="F104" s="5">
        <v>0</v>
      </c>
      <c r="G104" s="5">
        <v>1</v>
      </c>
      <c r="H104" s="5">
        <v>0</v>
      </c>
      <c r="I104" s="5">
        <v>0</v>
      </c>
      <c r="J104" s="15">
        <v>0</v>
      </c>
      <c r="K104" s="5">
        <v>0</v>
      </c>
      <c r="L104" s="5">
        <v>0</v>
      </c>
      <c r="M104" s="5">
        <v>0</v>
      </c>
      <c r="N104" s="5">
        <v>0</v>
      </c>
      <c r="O104" s="16">
        <v>0</v>
      </c>
      <c r="P104" s="63">
        <v>0</v>
      </c>
      <c r="Q104" s="5">
        <v>0</v>
      </c>
      <c r="R104" s="5">
        <v>0</v>
      </c>
      <c r="S104" s="5">
        <v>2</v>
      </c>
      <c r="T104" s="5">
        <v>0</v>
      </c>
      <c r="U104" s="5">
        <v>0</v>
      </c>
      <c r="V104" s="77">
        <v>2</v>
      </c>
      <c r="W104" s="5">
        <v>0</v>
      </c>
      <c r="X104" s="5">
        <v>2</v>
      </c>
      <c r="Y104" s="5">
        <v>0</v>
      </c>
      <c r="Z104" s="5">
        <v>1</v>
      </c>
      <c r="AA104" s="16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15">
        <v>0</v>
      </c>
      <c r="AI104" s="5">
        <v>0</v>
      </c>
      <c r="AJ104" s="5">
        <v>0</v>
      </c>
      <c r="AK104" s="5">
        <v>0</v>
      </c>
      <c r="AL104" s="5">
        <v>0</v>
      </c>
      <c r="AM104" s="6">
        <v>0</v>
      </c>
      <c r="AO104" s="21">
        <f t="shared" si="25"/>
        <v>2</v>
      </c>
      <c r="AP104" s="22">
        <f t="shared" si="26"/>
        <v>3</v>
      </c>
      <c r="AQ104" s="22">
        <f t="shared" si="27"/>
        <v>2</v>
      </c>
      <c r="AR104" s="22">
        <f t="shared" si="28"/>
        <v>1</v>
      </c>
      <c r="AS104" s="22">
        <f t="shared" si="29"/>
        <v>0</v>
      </c>
      <c r="AT104" s="22">
        <f t="shared" si="30"/>
        <v>3</v>
      </c>
      <c r="AU104" s="22">
        <f t="shared" si="31"/>
        <v>0</v>
      </c>
      <c r="AV104" s="22">
        <f t="shared" si="32"/>
        <v>0</v>
      </c>
      <c r="AW104" s="38">
        <f t="shared" si="33"/>
        <v>11</v>
      </c>
      <c r="AY104" s="25">
        <f t="shared" si="34"/>
        <v>0.18181818181818182</v>
      </c>
      <c r="AZ104" s="26">
        <f t="shared" si="35"/>
        <v>0.27272727272727271</v>
      </c>
      <c r="BA104" s="26">
        <f t="shared" si="36"/>
        <v>0.18181818181818182</v>
      </c>
      <c r="BB104" s="26">
        <f t="shared" si="37"/>
        <v>9.0909090909090912E-2</v>
      </c>
      <c r="BC104" s="26">
        <f t="shared" si="38"/>
        <v>0</v>
      </c>
      <c r="BD104" s="26">
        <f t="shared" si="39"/>
        <v>0.27272727272727271</v>
      </c>
      <c r="BE104" s="26">
        <f t="shared" si="40"/>
        <v>0</v>
      </c>
      <c r="BF104" s="27">
        <f t="shared" si="41"/>
        <v>0</v>
      </c>
    </row>
    <row r="105" spans="1:58" x14ac:dyDescent="0.25">
      <c r="A105" s="36" t="s">
        <v>100</v>
      </c>
      <c r="B105" s="34"/>
      <c r="D105" s="4">
        <v>0</v>
      </c>
      <c r="E105" s="5">
        <v>9</v>
      </c>
      <c r="F105" s="5">
        <v>0</v>
      </c>
      <c r="G105" s="5">
        <v>1</v>
      </c>
      <c r="H105" s="5">
        <v>0</v>
      </c>
      <c r="I105" s="5">
        <v>1</v>
      </c>
      <c r="J105" s="15">
        <v>0</v>
      </c>
      <c r="K105" s="5">
        <v>1</v>
      </c>
      <c r="L105" s="5">
        <v>0</v>
      </c>
      <c r="M105" s="5">
        <v>0</v>
      </c>
      <c r="N105" s="5">
        <v>0</v>
      </c>
      <c r="O105" s="16">
        <v>0</v>
      </c>
      <c r="P105" s="63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77">
        <v>0</v>
      </c>
      <c r="W105" s="5">
        <v>3</v>
      </c>
      <c r="X105" s="5">
        <v>9</v>
      </c>
      <c r="Y105" s="5">
        <v>0</v>
      </c>
      <c r="Z105" s="5">
        <v>1</v>
      </c>
      <c r="AA105" s="16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  <c r="AH105" s="15">
        <v>0</v>
      </c>
      <c r="AI105" s="5">
        <v>1</v>
      </c>
      <c r="AJ105" s="5">
        <v>0</v>
      </c>
      <c r="AK105" s="5">
        <v>0</v>
      </c>
      <c r="AL105" s="5">
        <v>0</v>
      </c>
      <c r="AM105" s="6">
        <v>0</v>
      </c>
      <c r="AO105" s="21">
        <f t="shared" si="25"/>
        <v>0</v>
      </c>
      <c r="AP105" s="22">
        <f t="shared" si="26"/>
        <v>14</v>
      </c>
      <c r="AQ105" s="22">
        <f t="shared" si="27"/>
        <v>9</v>
      </c>
      <c r="AR105" s="22">
        <f t="shared" si="28"/>
        <v>1</v>
      </c>
      <c r="AS105" s="22">
        <f t="shared" si="29"/>
        <v>0</v>
      </c>
      <c r="AT105" s="22">
        <f t="shared" si="30"/>
        <v>1</v>
      </c>
      <c r="AU105" s="22">
        <f t="shared" si="31"/>
        <v>0</v>
      </c>
      <c r="AV105" s="22">
        <f t="shared" si="32"/>
        <v>1</v>
      </c>
      <c r="AW105" s="38">
        <f t="shared" si="33"/>
        <v>26</v>
      </c>
      <c r="AY105" s="25">
        <f t="shared" si="34"/>
        <v>0</v>
      </c>
      <c r="AZ105" s="26">
        <f t="shared" si="35"/>
        <v>0.53846153846153844</v>
      </c>
      <c r="BA105" s="26">
        <f t="shared" si="36"/>
        <v>0.34615384615384615</v>
      </c>
      <c r="BB105" s="26">
        <f t="shared" si="37"/>
        <v>3.8461538461538464E-2</v>
      </c>
      <c r="BC105" s="26">
        <f t="shared" si="38"/>
        <v>0</v>
      </c>
      <c r="BD105" s="26">
        <f t="shared" si="39"/>
        <v>3.8461538461538464E-2</v>
      </c>
      <c r="BE105" s="26">
        <f t="shared" si="40"/>
        <v>0</v>
      </c>
      <c r="BF105" s="27">
        <f t="shared" si="41"/>
        <v>3.8461538461538464E-2</v>
      </c>
    </row>
    <row r="106" spans="1:58" x14ac:dyDescent="0.25">
      <c r="A106" s="36" t="s">
        <v>101</v>
      </c>
      <c r="B106" s="35"/>
      <c r="D106" s="7">
        <v>37</v>
      </c>
      <c r="E106" s="8">
        <v>26</v>
      </c>
      <c r="F106" s="8">
        <v>0</v>
      </c>
      <c r="G106" s="8">
        <v>5</v>
      </c>
      <c r="H106" s="8">
        <v>0</v>
      </c>
      <c r="I106" s="8">
        <v>2</v>
      </c>
      <c r="J106" s="17">
        <v>1</v>
      </c>
      <c r="K106" s="8">
        <v>0</v>
      </c>
      <c r="L106" s="8">
        <v>0</v>
      </c>
      <c r="M106" s="8">
        <v>0</v>
      </c>
      <c r="N106" s="8">
        <v>0</v>
      </c>
      <c r="O106" s="18">
        <v>0</v>
      </c>
      <c r="P106" s="75">
        <v>21</v>
      </c>
      <c r="Q106" s="8">
        <v>0</v>
      </c>
      <c r="R106" s="8">
        <v>0</v>
      </c>
      <c r="S106" s="8">
        <v>5</v>
      </c>
      <c r="T106" s="8">
        <v>0</v>
      </c>
      <c r="U106" s="8">
        <v>0</v>
      </c>
      <c r="V106" s="78">
        <v>112</v>
      </c>
      <c r="W106" s="8">
        <v>10</v>
      </c>
      <c r="X106" s="8">
        <v>26</v>
      </c>
      <c r="Y106" s="8">
        <v>12</v>
      </c>
      <c r="Z106" s="8">
        <v>3</v>
      </c>
      <c r="AA106" s="1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17">
        <v>1</v>
      </c>
      <c r="AI106" s="8">
        <v>0</v>
      </c>
      <c r="AJ106" s="8">
        <v>0</v>
      </c>
      <c r="AK106" s="8">
        <v>0</v>
      </c>
      <c r="AL106" s="8">
        <v>0</v>
      </c>
      <c r="AM106" s="9">
        <v>0</v>
      </c>
      <c r="AO106" s="23">
        <f t="shared" si="25"/>
        <v>172</v>
      </c>
      <c r="AP106" s="24">
        <f t="shared" si="26"/>
        <v>36</v>
      </c>
      <c r="AQ106" s="24">
        <f t="shared" si="27"/>
        <v>26</v>
      </c>
      <c r="AR106" s="24">
        <f t="shared" si="28"/>
        <v>3</v>
      </c>
      <c r="AS106" s="24">
        <f t="shared" si="29"/>
        <v>0</v>
      </c>
      <c r="AT106" s="24">
        <f t="shared" si="30"/>
        <v>10</v>
      </c>
      <c r="AU106" s="24">
        <f t="shared" si="31"/>
        <v>12</v>
      </c>
      <c r="AV106" s="24">
        <f t="shared" si="32"/>
        <v>2</v>
      </c>
      <c r="AW106" s="39">
        <f t="shared" si="33"/>
        <v>261</v>
      </c>
      <c r="AY106" s="28">
        <f t="shared" si="34"/>
        <v>0.65900383141762453</v>
      </c>
      <c r="AZ106" s="29">
        <f t="shared" si="35"/>
        <v>0.13793103448275862</v>
      </c>
      <c r="BA106" s="29">
        <f t="shared" si="36"/>
        <v>9.9616858237547887E-2</v>
      </c>
      <c r="BB106" s="29">
        <f t="shared" si="37"/>
        <v>1.1494252873563218E-2</v>
      </c>
      <c r="BC106" s="29">
        <f t="shared" si="38"/>
        <v>0</v>
      </c>
      <c r="BD106" s="29">
        <f t="shared" si="39"/>
        <v>3.8314176245210725E-2</v>
      </c>
      <c r="BE106" s="29">
        <f t="shared" si="40"/>
        <v>4.5977011494252873E-2</v>
      </c>
      <c r="BF106" s="30">
        <f t="shared" si="41"/>
        <v>7.6628352490421452E-3</v>
      </c>
    </row>
    <row r="109" spans="1:58" ht="18.75" x14ac:dyDescent="0.3">
      <c r="B109" s="54" t="s">
        <v>124</v>
      </c>
    </row>
    <row r="129" spans="2:3" x14ac:dyDescent="0.25">
      <c r="B129" s="55"/>
      <c r="C129" s="1" t="s">
        <v>120</v>
      </c>
    </row>
    <row r="130" spans="2:3" x14ac:dyDescent="0.25">
      <c r="B130" s="56"/>
      <c r="C130" s="1" t="s">
        <v>121</v>
      </c>
    </row>
    <row r="131" spans="2:3" x14ac:dyDescent="0.25">
      <c r="C131" s="1" t="s">
        <v>126</v>
      </c>
    </row>
    <row r="132" spans="2:3" x14ac:dyDescent="0.25">
      <c r="B132" s="57"/>
      <c r="C132" s="1" t="s">
        <v>122</v>
      </c>
    </row>
    <row r="133" spans="2:3" x14ac:dyDescent="0.25">
      <c r="B133" s="58"/>
      <c r="C133" s="1" t="s">
        <v>125</v>
      </c>
    </row>
  </sheetData>
  <mergeCells count="9">
    <mergeCell ref="AY2:BF2"/>
    <mergeCell ref="B2:B3"/>
    <mergeCell ref="AH2:AM2"/>
    <mergeCell ref="AB2:AG2"/>
    <mergeCell ref="AO2:AW2"/>
    <mergeCell ref="D2:I2"/>
    <mergeCell ref="J2:O2"/>
    <mergeCell ref="P2:U2"/>
    <mergeCell ref="V2:AA2"/>
  </mergeCells>
  <conditionalFormatting sqref="B105:B106">
    <cfRule type="cellIs" dxfId="0" priority="3" operator="between">
      <formula>$B$4*0.5</formula>
      <formula>$B$4*0.75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Owen, Steve</dc:creator>
  <cp:lastModifiedBy>Desiderio, Erica</cp:lastModifiedBy>
  <dcterms:created xsi:type="dcterms:W3CDTF">2021-01-08T10:31:49Z</dcterms:created>
  <dcterms:modified xsi:type="dcterms:W3CDTF">2021-09-21T19:45:49Z</dcterms:modified>
</cp:coreProperties>
</file>